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G:\Shared drives\CREEKLANDS PROJECTS\ACTIVE FUNDED PROJECTS\Salinas River Watershed Coordinator\Final Deliverables\May 2020 WRI deliverables\"/>
    </mc:Choice>
  </mc:AlternateContent>
  <xr:revisionPtr revIDLastSave="0" documentId="13_ncr:1_{8634030B-01F6-47ED-9E46-63DC3B806164}" xr6:coauthVersionLast="45" xr6:coauthVersionMax="45" xr10:uidLastSave="{00000000-0000-0000-0000-000000000000}"/>
  <bookViews>
    <workbookView xWindow="-120" yWindow="-120" windowWidth="25440" windowHeight="15390" xr2:uid="{00000000-000D-0000-FFFF-FFFF00000000}"/>
  </bookViews>
  <sheets>
    <sheet name="WRI" sheetId="2" r:id="rId1"/>
    <sheet name="LTMP ToC Reference Table" sheetId="7" r:id="rId2"/>
    <sheet name="HUC Reference Table" sheetId="3" r:id="rId3"/>
    <sheet name="List of Acronyms" sheetId="8" r:id="rId4"/>
  </sheets>
  <definedNames>
    <definedName name="_xlnm._FilterDatabase" localSheetId="3" hidden="1">'List of Acronyms'!$A$1:$B$1</definedName>
    <definedName name="_xlnm._FilterDatabase" localSheetId="0" hidden="1">WRI!$A$5:$Q$486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7" i="2" l="1"/>
  <c r="J487" i="2"/>
  <c r="H487" i="2"/>
  <c r="J481" i="2" l="1"/>
  <c r="J482" i="2"/>
  <c r="J483" i="2"/>
  <c r="J479" i="2"/>
  <c r="J480" i="2"/>
  <c r="H483" i="2"/>
  <c r="O483" i="2"/>
  <c r="O482" i="2" l="1"/>
  <c r="H482" i="2"/>
  <c r="O481" i="2" l="1"/>
  <c r="H481" i="2"/>
  <c r="Q7" i="2" l="1"/>
  <c r="O7" i="2"/>
  <c r="J7" i="2"/>
  <c r="H7" i="2"/>
  <c r="O480" i="2" l="1"/>
  <c r="H480" i="2"/>
  <c r="O479" i="2" l="1"/>
  <c r="H479" i="2"/>
  <c r="J486" i="2" l="1"/>
  <c r="Q486" i="2"/>
  <c r="O486" i="2"/>
  <c r="H486" i="2"/>
  <c r="J478" i="2" l="1"/>
  <c r="H478" i="2"/>
  <c r="O478" i="2"/>
  <c r="O477" i="2"/>
  <c r="J476" i="2"/>
  <c r="J477" i="2"/>
  <c r="H477" i="2"/>
  <c r="O476" i="2" l="1"/>
  <c r="H476" i="2"/>
  <c r="O475" i="2" l="1"/>
  <c r="J475" i="2"/>
  <c r="H475" i="2"/>
  <c r="H157" i="2"/>
  <c r="J473" i="2"/>
  <c r="J474" i="2"/>
  <c r="H473" i="2"/>
  <c r="H474" i="2"/>
  <c r="H471" i="2"/>
  <c r="O474" i="2"/>
  <c r="O473" i="2" l="1"/>
  <c r="H295" i="2" l="1"/>
  <c r="J472" i="2" l="1"/>
  <c r="H472" i="2"/>
  <c r="O472" i="2"/>
  <c r="O471" i="2" l="1"/>
  <c r="J471" i="2"/>
  <c r="Q470" i="2" l="1"/>
  <c r="O470" i="2"/>
  <c r="J470" i="2"/>
  <c r="H470" i="2"/>
  <c r="Q469" i="2" l="1"/>
  <c r="O469" i="2"/>
  <c r="J469" i="2"/>
  <c r="H469" i="2"/>
  <c r="Q468" i="2" l="1"/>
  <c r="Q465" i="2"/>
  <c r="Q466" i="2"/>
  <c r="Q467" i="2"/>
  <c r="O465" i="2"/>
  <c r="O466" i="2"/>
  <c r="O467" i="2"/>
  <c r="O468" i="2"/>
  <c r="H468" i="2"/>
  <c r="J468" i="2"/>
  <c r="J467" i="2" l="1"/>
  <c r="H467" i="2"/>
  <c r="H466" i="2" l="1"/>
  <c r="J466" i="2"/>
  <c r="J465" i="2" l="1"/>
  <c r="H465" i="2"/>
  <c r="J39" i="2" l="1"/>
  <c r="J464" i="2" l="1"/>
  <c r="H464" i="2"/>
  <c r="Q464" i="2"/>
  <c r="O464" i="2"/>
  <c r="Q463" i="2" l="1"/>
  <c r="O463" i="2"/>
  <c r="J463" i="2"/>
  <c r="H463" i="2"/>
  <c r="Q65" i="2"/>
  <c r="O65" i="2"/>
  <c r="J462" i="2"/>
  <c r="J65" i="2"/>
  <c r="H65" i="2"/>
  <c r="Q462" i="2"/>
  <c r="O462" i="2"/>
  <c r="H462" i="2"/>
  <c r="J460" i="2"/>
  <c r="J461" i="2"/>
  <c r="H461" i="2"/>
  <c r="Q460" i="2"/>
  <c r="Q461" i="2"/>
  <c r="O460" i="2"/>
  <c r="O461" i="2"/>
  <c r="H342" i="2" l="1"/>
  <c r="H34" i="2" l="1"/>
  <c r="J443" i="2"/>
  <c r="H443" i="2"/>
  <c r="H121" i="2"/>
  <c r="H33" i="2"/>
  <c r="J251" i="2"/>
  <c r="J250" i="2"/>
  <c r="J249" i="2"/>
  <c r="J248" i="2"/>
  <c r="J246" i="2"/>
  <c r="J69" i="2"/>
  <c r="J245" i="2"/>
  <c r="J244" i="2"/>
  <c r="J243" i="2"/>
  <c r="J242" i="2"/>
  <c r="J241" i="2"/>
  <c r="J240" i="2"/>
  <c r="J63" i="2"/>
  <c r="J62" i="2"/>
  <c r="J239" i="2"/>
  <c r="J221" i="2"/>
  <c r="J220" i="2"/>
  <c r="J219" i="2"/>
  <c r="J218" i="2"/>
  <c r="J216" i="2"/>
  <c r="J215" i="2"/>
  <c r="J214" i="2"/>
  <c r="J213" i="2"/>
  <c r="J212" i="2"/>
  <c r="H251" i="2"/>
  <c r="H250" i="2"/>
  <c r="H249" i="2"/>
  <c r="H248" i="2"/>
  <c r="H246" i="2"/>
  <c r="H69" i="2"/>
  <c r="H245" i="2"/>
  <c r="H244" i="2"/>
  <c r="H243" i="2"/>
  <c r="H242" i="2"/>
  <c r="H241" i="2"/>
  <c r="H240" i="2"/>
  <c r="H63" i="2"/>
  <c r="H62" i="2"/>
  <c r="H239" i="2"/>
  <c r="H221" i="2"/>
  <c r="H220" i="2"/>
  <c r="H219" i="2"/>
  <c r="H218" i="2"/>
  <c r="H216" i="2"/>
  <c r="H215" i="2"/>
  <c r="H214" i="2"/>
  <c r="H213" i="2"/>
  <c r="H212" i="2"/>
  <c r="H91" i="2"/>
  <c r="J436" i="2"/>
  <c r="H436" i="2"/>
  <c r="H437" i="2"/>
  <c r="J217" i="2"/>
  <c r="H217" i="2"/>
  <c r="J247" i="2"/>
  <c r="H247" i="2"/>
  <c r="H187" i="2"/>
  <c r="J68" i="2" l="1"/>
  <c r="J253" i="2"/>
  <c r="J254" i="2"/>
  <c r="J255" i="2"/>
  <c r="J256" i="2"/>
  <c r="J257" i="2"/>
  <c r="J258" i="2"/>
  <c r="J259" i="2"/>
  <c r="J260" i="2"/>
  <c r="J261" i="2"/>
  <c r="J64"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57" i="2"/>
  <c r="J328" i="2"/>
  <c r="H350" i="2"/>
  <c r="H333" i="2"/>
  <c r="H319" i="2"/>
  <c r="H320" i="2"/>
  <c r="H321" i="2"/>
  <c r="H322" i="2"/>
  <c r="H323" i="2"/>
  <c r="H324" i="2"/>
  <c r="H325" i="2"/>
  <c r="H326" i="2"/>
  <c r="H327" i="2"/>
  <c r="H57" i="2"/>
  <c r="H328" i="2"/>
  <c r="H310" i="2"/>
  <c r="H311" i="2"/>
  <c r="H312" i="2"/>
  <c r="H313" i="2"/>
  <c r="H314" i="2"/>
  <c r="H306" i="2"/>
  <c r="H297" i="2"/>
  <c r="H298" i="2"/>
  <c r="H299" i="2"/>
  <c r="H300" i="2"/>
  <c r="H301" i="2"/>
  <c r="H302" i="2"/>
  <c r="H303" i="2"/>
  <c r="H304" i="2"/>
  <c r="H289" i="2"/>
  <c r="H290" i="2"/>
  <c r="H291" i="2"/>
  <c r="H292" i="2"/>
  <c r="H293" i="2"/>
  <c r="H294" i="2"/>
  <c r="H296" i="2"/>
  <c r="H287" i="2"/>
  <c r="H282" i="2"/>
  <c r="H283" i="2"/>
  <c r="H284" i="2"/>
  <c r="H285" i="2"/>
  <c r="H266" i="2"/>
  <c r="H265" i="2"/>
  <c r="H267" i="2"/>
  <c r="H268" i="2"/>
  <c r="H269" i="2"/>
  <c r="H270" i="2"/>
  <c r="H271" i="2"/>
  <c r="H272" i="2"/>
  <c r="H273" i="2"/>
  <c r="H274" i="2"/>
  <c r="H261" i="2"/>
  <c r="H64" i="2"/>
  <c r="H262" i="2"/>
  <c r="H263" i="2"/>
  <c r="H258" i="2"/>
  <c r="H259" i="2"/>
  <c r="H254" i="2"/>
  <c r="H255" i="2"/>
  <c r="H256" i="2"/>
  <c r="H252" i="2"/>
  <c r="H68" i="2"/>
  <c r="H253" i="2"/>
  <c r="H459" i="2"/>
  <c r="J458" i="2"/>
  <c r="J459" i="2"/>
  <c r="H453" i="2"/>
  <c r="H454" i="2"/>
  <c r="H455"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58"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7" i="2"/>
  <c r="J438" i="2"/>
  <c r="J439" i="2"/>
  <c r="J440" i="2"/>
  <c r="J441" i="2"/>
  <c r="J442" i="2"/>
  <c r="J444" i="2"/>
  <c r="J445" i="2"/>
  <c r="J67" i="2"/>
  <c r="J446" i="2"/>
  <c r="J447" i="2"/>
  <c r="J448" i="2"/>
  <c r="J449" i="2"/>
  <c r="J450" i="2"/>
  <c r="J451" i="2"/>
  <c r="J452" i="2"/>
  <c r="J453" i="2"/>
  <c r="J454" i="2"/>
  <c r="J455" i="2"/>
  <c r="J456"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58"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8" i="2"/>
  <c r="H439" i="2"/>
  <c r="H440" i="2"/>
  <c r="H441" i="2"/>
  <c r="H442" i="2"/>
  <c r="H444" i="2"/>
  <c r="H445" i="2"/>
  <c r="H67" i="2"/>
  <c r="H446" i="2"/>
  <c r="H447" i="2"/>
  <c r="H448" i="2"/>
  <c r="H449" i="2"/>
  <c r="J354" i="2"/>
  <c r="J355" i="2"/>
  <c r="J356" i="2"/>
  <c r="J357" i="2"/>
  <c r="J358" i="2"/>
  <c r="J359" i="2"/>
  <c r="J360" i="2"/>
  <c r="J361" i="2"/>
  <c r="J362" i="2"/>
  <c r="J363" i="2"/>
  <c r="J364" i="2"/>
  <c r="J365" i="2"/>
  <c r="J366" i="2"/>
  <c r="J367" i="2"/>
  <c r="J368" i="2"/>
  <c r="J369" i="2"/>
  <c r="J370" i="2"/>
  <c r="J352" i="2"/>
  <c r="J350" i="2"/>
  <c r="H363" i="2"/>
  <c r="H364" i="2"/>
  <c r="H365" i="2"/>
  <c r="H366" i="2"/>
  <c r="H367" i="2"/>
  <c r="H368" i="2"/>
  <c r="H369" i="2"/>
  <c r="H370" i="2"/>
  <c r="H358" i="2"/>
  <c r="H359" i="2"/>
  <c r="H356" i="2"/>
  <c r="J337" i="2"/>
  <c r="J338" i="2"/>
  <c r="J339" i="2"/>
  <c r="J340" i="2"/>
  <c r="J341" i="2"/>
  <c r="J342" i="2"/>
  <c r="J343" i="2"/>
  <c r="J344" i="2"/>
  <c r="J345" i="2"/>
  <c r="J346" i="2"/>
  <c r="J347" i="2"/>
  <c r="J348" i="2"/>
  <c r="H337" i="2"/>
  <c r="H338" i="2"/>
  <c r="H339" i="2"/>
  <c r="H340" i="2"/>
  <c r="H341" i="2"/>
  <c r="H343" i="2"/>
  <c r="H344" i="2"/>
  <c r="H345" i="2"/>
  <c r="H346" i="2"/>
  <c r="H347" i="2"/>
  <c r="J457" i="2"/>
  <c r="J371" i="2"/>
  <c r="J353" i="2"/>
  <c r="J351" i="2"/>
  <c r="J349" i="2"/>
  <c r="J336" i="2"/>
  <c r="J335" i="2"/>
  <c r="J334" i="2"/>
  <c r="J332" i="2"/>
  <c r="J331" i="2"/>
  <c r="J330" i="2"/>
  <c r="J329" i="2"/>
  <c r="H457" i="2"/>
  <c r="H371" i="2"/>
  <c r="H353" i="2"/>
  <c r="H351" i="2"/>
  <c r="H349" i="2"/>
  <c r="H336" i="2"/>
  <c r="H335" i="2"/>
  <c r="H334" i="2"/>
  <c r="H332" i="2"/>
  <c r="H331" i="2"/>
  <c r="H330" i="2"/>
  <c r="H329" i="2"/>
  <c r="H309" i="2"/>
  <c r="H308" i="2"/>
  <c r="H307" i="2"/>
  <c r="H305" i="2"/>
  <c r="H281" i="2"/>
  <c r="H280" i="2"/>
  <c r="H264" i="2"/>
  <c r="H460" i="2"/>
  <c r="H458" i="2"/>
  <c r="H456" i="2"/>
  <c r="H452" i="2"/>
  <c r="H451" i="2"/>
  <c r="H450" i="2"/>
  <c r="H362" i="2"/>
  <c r="H361" i="2"/>
  <c r="H360" i="2"/>
  <c r="H357" i="2"/>
  <c r="H355" i="2"/>
  <c r="H354" i="2"/>
  <c r="H352" i="2"/>
  <c r="H348" i="2"/>
  <c r="H318" i="2"/>
  <c r="H317" i="2"/>
  <c r="H316" i="2"/>
  <c r="H315" i="2"/>
  <c r="H288" i="2"/>
  <c r="H286" i="2"/>
  <c r="H279" i="2"/>
  <c r="H278" i="2"/>
  <c r="H277" i="2"/>
  <c r="H276" i="2"/>
  <c r="H275" i="2"/>
  <c r="H260" i="2"/>
  <c r="H257" i="2"/>
  <c r="H66" i="2"/>
  <c r="H238" i="2"/>
  <c r="H237" i="2"/>
  <c r="H236" i="2"/>
  <c r="H235" i="2"/>
  <c r="H234" i="2"/>
  <c r="H233" i="2"/>
  <c r="H232" i="2"/>
  <c r="H231" i="2"/>
  <c r="H230" i="2"/>
  <c r="H229" i="2"/>
  <c r="H228" i="2"/>
  <c r="H227" i="2"/>
  <c r="H226" i="2"/>
  <c r="H225" i="2"/>
  <c r="H224" i="2"/>
  <c r="H223" i="2"/>
  <c r="H222" i="2"/>
  <c r="H211" i="2"/>
  <c r="Q457" i="2"/>
  <c r="Q458" i="2"/>
  <c r="Q459" i="2"/>
  <c r="O457" i="2"/>
  <c r="O458" i="2"/>
  <c r="O459" i="2"/>
  <c r="H52" i="2"/>
  <c r="Q252" i="2"/>
  <c r="Q68" i="2"/>
  <c r="Q253" i="2"/>
  <c r="Q254" i="2"/>
  <c r="Q255" i="2"/>
  <c r="Q256" i="2"/>
  <c r="Q257" i="2"/>
  <c r="Q258" i="2"/>
  <c r="Q259" i="2"/>
  <c r="Q260" i="2"/>
  <c r="Q261" i="2"/>
  <c r="Q64"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5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58"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7" i="2"/>
  <c r="Q438" i="2"/>
  <c r="Q439" i="2"/>
  <c r="Q440" i="2"/>
  <c r="Q441" i="2"/>
  <c r="Q442" i="2"/>
  <c r="Q444" i="2"/>
  <c r="Q445" i="2"/>
  <c r="Q67" i="2"/>
  <c r="Q446" i="2"/>
  <c r="Q447" i="2"/>
  <c r="Q448" i="2"/>
  <c r="Q449" i="2"/>
  <c r="Q450" i="2"/>
  <c r="Q451" i="2"/>
  <c r="Q452" i="2"/>
  <c r="Q453" i="2"/>
  <c r="Q454" i="2"/>
  <c r="Q455" i="2"/>
  <c r="Q456" i="2"/>
  <c r="O252" i="2"/>
  <c r="O68" i="2"/>
  <c r="O253" i="2"/>
  <c r="O254" i="2"/>
  <c r="O255" i="2"/>
  <c r="O256" i="2"/>
  <c r="O257" i="2"/>
  <c r="O258" i="2"/>
  <c r="O259" i="2"/>
  <c r="O260" i="2"/>
  <c r="O261" i="2"/>
  <c r="O64"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5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58"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7" i="2"/>
  <c r="O438" i="2"/>
  <c r="O439" i="2"/>
  <c r="O440" i="2"/>
  <c r="O441" i="2"/>
  <c r="O442" i="2"/>
  <c r="O444" i="2"/>
  <c r="O445" i="2"/>
  <c r="O67" i="2"/>
  <c r="O446" i="2"/>
  <c r="O447" i="2"/>
  <c r="O448" i="2"/>
  <c r="O449" i="2"/>
  <c r="O450" i="2"/>
  <c r="O451" i="2"/>
  <c r="O452" i="2"/>
  <c r="O453" i="2"/>
  <c r="O454" i="2"/>
  <c r="O455" i="2"/>
  <c r="O456" i="2"/>
  <c r="Q203" i="2"/>
  <c r="Q204" i="2"/>
  <c r="Q205" i="2"/>
  <c r="Q61"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62" i="2"/>
  <c r="Q63" i="2"/>
  <c r="Q66" i="2"/>
  <c r="Q240" i="2"/>
  <c r="Q241" i="2"/>
  <c r="Q242" i="2"/>
  <c r="Q243" i="2"/>
  <c r="Q244" i="2"/>
  <c r="Q245" i="2"/>
  <c r="Q69" i="2"/>
  <c r="Q246" i="2"/>
  <c r="Q247" i="2"/>
  <c r="Q248" i="2"/>
  <c r="Q249" i="2"/>
  <c r="Q250" i="2"/>
  <c r="Q251"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62" i="2"/>
  <c r="O63" i="2"/>
  <c r="O66" i="2"/>
  <c r="O240" i="2"/>
  <c r="O241" i="2"/>
  <c r="O242" i="2"/>
  <c r="O243" i="2"/>
  <c r="O244" i="2"/>
  <c r="O245" i="2"/>
  <c r="O69" i="2"/>
  <c r="O246" i="2"/>
  <c r="O247" i="2"/>
  <c r="O248" i="2"/>
  <c r="O249" i="2"/>
  <c r="O250" i="2"/>
  <c r="O251" i="2"/>
  <c r="J70" i="2" l="1"/>
  <c r="J71" i="2"/>
  <c r="J72" i="2"/>
  <c r="J73" i="2"/>
  <c r="J74" i="2"/>
  <c r="J75" i="2"/>
  <c r="J76" i="2"/>
  <c r="J77" i="2"/>
  <c r="J78" i="2"/>
  <c r="J79" i="2"/>
  <c r="J80" i="2"/>
  <c r="J81" i="2"/>
  <c r="J82" i="2"/>
  <c r="J83" i="2"/>
  <c r="J84" i="2"/>
  <c r="J85" i="2"/>
  <c r="J86" i="2"/>
  <c r="J87" i="2"/>
  <c r="J88" i="2"/>
  <c r="J89" i="2"/>
  <c r="J90" i="2"/>
  <c r="J91" i="2"/>
  <c r="J92" i="2"/>
  <c r="J93" i="2"/>
  <c r="J94" i="2"/>
  <c r="J8" i="2"/>
  <c r="J95" i="2"/>
  <c r="J96" i="2"/>
  <c r="J97" i="2"/>
  <c r="J98" i="2"/>
  <c r="J99" i="2"/>
  <c r="J9" i="2"/>
  <c r="J10" i="2"/>
  <c r="J11" i="2"/>
  <c r="J100" i="2"/>
  <c r="J101" i="2"/>
  <c r="J102" i="2"/>
  <c r="J484" i="2"/>
  <c r="J485" i="2"/>
  <c r="J103" i="2"/>
  <c r="J104" i="2"/>
  <c r="J12" i="2"/>
  <c r="J13" i="2"/>
  <c r="J41" i="2"/>
  <c r="J14" i="2"/>
  <c r="J105" i="2"/>
  <c r="J15" i="2"/>
  <c r="J106" i="2"/>
  <c r="J107" i="2"/>
  <c r="J108" i="2"/>
  <c r="J16" i="2"/>
  <c r="J109" i="2"/>
  <c r="J17" i="2"/>
  <c r="J18" i="2"/>
  <c r="J110" i="2"/>
  <c r="J19" i="2"/>
  <c r="J20" i="2"/>
  <c r="J21" i="2"/>
  <c r="J22" i="2"/>
  <c r="J23" i="2"/>
  <c r="J24" i="2"/>
  <c r="J42" i="2"/>
  <c r="J111" i="2"/>
  <c r="J25" i="2"/>
  <c r="J26" i="2"/>
  <c r="J27" i="2"/>
  <c r="J28" i="2"/>
  <c r="J29" i="2"/>
  <c r="J30" i="2"/>
  <c r="J112" i="2"/>
  <c r="J113" i="2"/>
  <c r="J43" i="2"/>
  <c r="J114" i="2"/>
  <c r="J115" i="2"/>
  <c r="J116" i="2"/>
  <c r="J117" i="2"/>
  <c r="J118" i="2"/>
  <c r="J119" i="2"/>
  <c r="J120" i="2"/>
  <c r="J31" i="2"/>
  <c r="J32" i="2"/>
  <c r="J44" i="2"/>
  <c r="J121" i="2"/>
  <c r="J33" i="2"/>
  <c r="J34" i="2"/>
  <c r="J122" i="2"/>
  <c r="J123" i="2"/>
  <c r="J124" i="2"/>
  <c r="J125" i="2"/>
  <c r="J38" i="2"/>
  <c r="J126" i="2"/>
  <c r="J45" i="2"/>
  <c r="J127" i="2"/>
  <c r="J46" i="2"/>
  <c r="J128" i="2"/>
  <c r="J35" i="2"/>
  <c r="J36" i="2"/>
  <c r="J37" i="2"/>
  <c r="J129" i="2"/>
  <c r="J130" i="2"/>
  <c r="J131" i="2"/>
  <c r="J132" i="2"/>
  <c r="J133" i="2"/>
  <c r="J134" i="2"/>
  <c r="J135" i="2"/>
  <c r="J48" i="2"/>
  <c r="J136" i="2"/>
  <c r="J137" i="2"/>
  <c r="J49" i="2"/>
  <c r="J138" i="2"/>
  <c r="J139" i="2"/>
  <c r="J50" i="2"/>
  <c r="J140" i="2"/>
  <c r="J141" i="2"/>
  <c r="J142" i="2"/>
  <c r="J143" i="2"/>
  <c r="J144" i="2"/>
  <c r="J145" i="2"/>
  <c r="J146" i="2"/>
  <c r="J51" i="2"/>
  <c r="J147" i="2"/>
  <c r="J148" i="2"/>
  <c r="J149" i="2"/>
  <c r="J150" i="2"/>
  <c r="J151" i="2"/>
  <c r="J52" i="2"/>
  <c r="J152" i="2"/>
  <c r="J153" i="2"/>
  <c r="J154" i="2"/>
  <c r="J155" i="2"/>
  <c r="J156" i="2"/>
  <c r="J157" i="2"/>
  <c r="J158" i="2"/>
  <c r="J159" i="2"/>
  <c r="J160" i="2"/>
  <c r="J161" i="2"/>
  <c r="J162" i="2"/>
  <c r="J163" i="2"/>
  <c r="J164" i="2"/>
  <c r="J53" i="2"/>
  <c r="J165" i="2"/>
  <c r="J166" i="2"/>
  <c r="J167" i="2"/>
  <c r="J168" i="2"/>
  <c r="J169" i="2"/>
  <c r="J170" i="2"/>
  <c r="J171" i="2"/>
  <c r="J172" i="2"/>
  <c r="J173" i="2"/>
  <c r="J54" i="2"/>
  <c r="J174" i="2"/>
  <c r="J47" i="2"/>
  <c r="J175" i="2"/>
  <c r="J55" i="2"/>
  <c r="J176" i="2"/>
  <c r="J177" i="2"/>
  <c r="J178" i="2"/>
  <c r="J179" i="2"/>
  <c r="J180" i="2"/>
  <c r="J181" i="2"/>
  <c r="J182" i="2"/>
  <c r="J183" i="2"/>
  <c r="J56" i="2"/>
  <c r="J59" i="2"/>
  <c r="J184" i="2"/>
  <c r="J185" i="2"/>
  <c r="J60" i="2"/>
  <c r="J186" i="2"/>
  <c r="J40" i="2"/>
  <c r="J187" i="2"/>
  <c r="J188" i="2"/>
  <c r="J189" i="2"/>
  <c r="J190" i="2"/>
  <c r="J191" i="2"/>
  <c r="J192" i="2"/>
  <c r="J193" i="2"/>
  <c r="J194" i="2"/>
  <c r="J195" i="2"/>
  <c r="J196" i="2"/>
  <c r="J197" i="2"/>
  <c r="J198" i="2"/>
  <c r="J199" i="2"/>
  <c r="J200" i="2"/>
  <c r="J201" i="2"/>
  <c r="J202" i="2"/>
  <c r="J203" i="2"/>
  <c r="J204" i="2"/>
  <c r="J205" i="2"/>
  <c r="J61" i="2"/>
  <c r="J206" i="2"/>
  <c r="J207" i="2"/>
  <c r="J208" i="2"/>
  <c r="J209" i="2"/>
  <c r="J210" i="2"/>
  <c r="J6" i="2"/>
  <c r="H70" i="2"/>
  <c r="H71" i="2"/>
  <c r="H72" i="2"/>
  <c r="H73" i="2"/>
  <c r="H74" i="2"/>
  <c r="H75" i="2"/>
  <c r="H76" i="2"/>
  <c r="H77" i="2"/>
  <c r="H78" i="2"/>
  <c r="H79" i="2"/>
  <c r="H80" i="2"/>
  <c r="H81" i="2"/>
  <c r="H82" i="2"/>
  <c r="H83" i="2"/>
  <c r="H84" i="2"/>
  <c r="H85" i="2"/>
  <c r="H86" i="2"/>
  <c r="H87" i="2"/>
  <c r="H88" i="2"/>
  <c r="H89" i="2"/>
  <c r="H90" i="2"/>
  <c r="H92" i="2"/>
  <c r="H93" i="2"/>
  <c r="H94" i="2"/>
  <c r="H8" i="2"/>
  <c r="H95" i="2"/>
  <c r="H96" i="2"/>
  <c r="H97" i="2"/>
  <c r="H98" i="2"/>
  <c r="H99" i="2"/>
  <c r="H9" i="2"/>
  <c r="H10" i="2"/>
  <c r="H11" i="2"/>
  <c r="H100" i="2"/>
  <c r="H101" i="2"/>
  <c r="H102" i="2"/>
  <c r="H484" i="2"/>
  <c r="H485" i="2"/>
  <c r="H103" i="2"/>
  <c r="H104" i="2"/>
  <c r="H12" i="2"/>
  <c r="H13" i="2"/>
  <c r="H41" i="2"/>
  <c r="H14" i="2"/>
  <c r="H105" i="2"/>
  <c r="H15" i="2"/>
  <c r="H106" i="2"/>
  <c r="H107" i="2"/>
  <c r="H108" i="2"/>
  <c r="H16" i="2"/>
  <c r="H39" i="2"/>
  <c r="H109" i="2"/>
  <c r="H17" i="2"/>
  <c r="H18" i="2"/>
  <c r="H110" i="2"/>
  <c r="H19" i="2"/>
  <c r="H20" i="2"/>
  <c r="H21" i="2"/>
  <c r="H22" i="2"/>
  <c r="H23" i="2"/>
  <c r="H24" i="2"/>
  <c r="H42" i="2"/>
  <c r="H111" i="2"/>
  <c r="H25" i="2"/>
  <c r="H26" i="2"/>
  <c r="H27" i="2"/>
  <c r="H28" i="2"/>
  <c r="H29" i="2"/>
  <c r="H30" i="2"/>
  <c r="H112" i="2"/>
  <c r="H113" i="2"/>
  <c r="H43" i="2"/>
  <c r="H114" i="2"/>
  <c r="H115" i="2"/>
  <c r="H116" i="2"/>
  <c r="H117" i="2"/>
  <c r="H118" i="2"/>
  <c r="H119" i="2"/>
  <c r="H120" i="2"/>
  <c r="H31" i="2"/>
  <c r="H32" i="2"/>
  <c r="H44" i="2"/>
  <c r="H122" i="2"/>
  <c r="H123" i="2"/>
  <c r="H124" i="2"/>
  <c r="H125" i="2"/>
  <c r="H38" i="2"/>
  <c r="H126" i="2"/>
  <c r="H45" i="2"/>
  <c r="H127" i="2"/>
  <c r="H46" i="2"/>
  <c r="H128" i="2"/>
  <c r="H35" i="2"/>
  <c r="H36" i="2"/>
  <c r="H37" i="2"/>
  <c r="H129" i="2"/>
  <c r="H130" i="2"/>
  <c r="H131" i="2"/>
  <c r="H132" i="2"/>
  <c r="H133" i="2"/>
  <c r="H134" i="2"/>
  <c r="H135" i="2"/>
  <c r="H48" i="2"/>
  <c r="H136" i="2"/>
  <c r="H137" i="2"/>
  <c r="H49" i="2"/>
  <c r="H138" i="2"/>
  <c r="H139" i="2"/>
  <c r="H50" i="2"/>
  <c r="H140" i="2"/>
  <c r="H141" i="2"/>
  <c r="H142" i="2"/>
  <c r="H143" i="2"/>
  <c r="H144" i="2"/>
  <c r="H145" i="2"/>
  <c r="H146" i="2"/>
  <c r="H51" i="2"/>
  <c r="H147" i="2"/>
  <c r="H148" i="2"/>
  <c r="H149" i="2"/>
  <c r="H150" i="2"/>
  <c r="H151" i="2"/>
  <c r="H152" i="2"/>
  <c r="H153" i="2"/>
  <c r="H154" i="2"/>
  <c r="H155" i="2"/>
  <c r="H156" i="2"/>
  <c r="H158" i="2"/>
  <c r="H159" i="2"/>
  <c r="H160" i="2"/>
  <c r="H161" i="2"/>
  <c r="H162" i="2"/>
  <c r="H163" i="2"/>
  <c r="H164" i="2"/>
  <c r="H53" i="2"/>
  <c r="H165" i="2"/>
  <c r="H166" i="2"/>
  <c r="H167" i="2"/>
  <c r="H168" i="2"/>
  <c r="H169" i="2"/>
  <c r="H170" i="2"/>
  <c r="H171" i="2"/>
  <c r="H172" i="2"/>
  <c r="H173" i="2"/>
  <c r="H54" i="2"/>
  <c r="H174" i="2"/>
  <c r="H47" i="2"/>
  <c r="H175" i="2"/>
  <c r="H55" i="2"/>
  <c r="H176" i="2"/>
  <c r="H177" i="2"/>
  <c r="H178" i="2"/>
  <c r="H179" i="2"/>
  <c r="H180" i="2"/>
  <c r="H181" i="2"/>
  <c r="H182" i="2"/>
  <c r="H183" i="2"/>
  <c r="H56" i="2"/>
  <c r="H59" i="2"/>
  <c r="H184" i="2"/>
  <c r="H185" i="2"/>
  <c r="H60" i="2"/>
  <c r="H186" i="2"/>
  <c r="H40" i="2"/>
  <c r="H188" i="2"/>
  <c r="H189" i="2"/>
  <c r="H190" i="2"/>
  <c r="H191" i="2"/>
  <c r="H192" i="2"/>
  <c r="H193" i="2"/>
  <c r="H194" i="2"/>
  <c r="H195" i="2"/>
  <c r="H196" i="2"/>
  <c r="H197" i="2"/>
  <c r="H198" i="2"/>
  <c r="H199" i="2"/>
  <c r="H200" i="2"/>
  <c r="H201" i="2"/>
  <c r="H202" i="2"/>
  <c r="H203" i="2"/>
  <c r="H204" i="2"/>
  <c r="H205" i="2"/>
  <c r="H61" i="2"/>
  <c r="H206" i="2"/>
  <c r="H207" i="2"/>
  <c r="H208" i="2"/>
  <c r="H209" i="2"/>
  <c r="H210" i="2"/>
  <c r="H6" i="2"/>
  <c r="O151" i="2"/>
  <c r="O59" i="2" l="1"/>
  <c r="O210" i="2"/>
  <c r="O209" i="2"/>
  <c r="O208" i="2"/>
  <c r="O207" i="2"/>
  <c r="O206" i="2"/>
  <c r="O61" i="2"/>
  <c r="O205" i="2"/>
  <c r="O204" i="2"/>
  <c r="O203" i="2"/>
  <c r="Q202" i="2" l="1"/>
  <c r="O202" i="2"/>
  <c r="Q201" i="2"/>
  <c r="O201" i="2"/>
  <c r="Q200" i="2"/>
  <c r="O200" i="2"/>
  <c r="Q199" i="2"/>
  <c r="O199" i="2"/>
  <c r="Q198" i="2"/>
  <c r="O198" i="2"/>
  <c r="Q197" i="2"/>
  <c r="O197" i="2"/>
  <c r="Q196" i="2"/>
  <c r="O196" i="2"/>
  <c r="Q195" i="2"/>
  <c r="O195" i="2"/>
  <c r="Q194" i="2"/>
  <c r="O194" i="2"/>
  <c r="Q193" i="2"/>
  <c r="O193" i="2"/>
  <c r="Q192" i="2"/>
  <c r="O192" i="2"/>
  <c r="Q191" i="2"/>
  <c r="O191" i="2"/>
  <c r="Q190" i="2"/>
  <c r="O190" i="2"/>
  <c r="Q189" i="2"/>
  <c r="O189" i="2"/>
  <c r="Q188" i="2"/>
  <c r="O188" i="2"/>
  <c r="Q187" i="2"/>
  <c r="O187" i="2"/>
  <c r="Q40" i="2"/>
  <c r="O40" i="2"/>
  <c r="Q186" i="2"/>
  <c r="O186" i="2"/>
  <c r="Q60" i="2"/>
  <c r="O60" i="2"/>
  <c r="Q185" i="2"/>
  <c r="O185" i="2"/>
  <c r="Q184" i="2"/>
  <c r="O184" i="2"/>
  <c r="Q59" i="2"/>
  <c r="Q56" i="2"/>
  <c r="O56" i="2"/>
  <c r="Q183" i="2"/>
  <c r="O183" i="2"/>
  <c r="Q182" i="2"/>
  <c r="O182" i="2"/>
  <c r="Q181" i="2"/>
  <c r="O181" i="2"/>
  <c r="Q180" i="2"/>
  <c r="O180" i="2"/>
  <c r="Q179" i="2"/>
  <c r="O179" i="2"/>
  <c r="Q178" i="2"/>
  <c r="O178" i="2"/>
  <c r="Q177" i="2"/>
  <c r="O177" i="2"/>
  <c r="Q176" i="2"/>
  <c r="O176" i="2"/>
  <c r="Q55" i="2"/>
  <c r="O55" i="2"/>
  <c r="Q175" i="2"/>
  <c r="O175" i="2"/>
  <c r="Q47" i="2"/>
  <c r="O47" i="2"/>
  <c r="Q174" i="2"/>
  <c r="O174" i="2"/>
  <c r="Q54" i="2"/>
  <c r="O54" i="2"/>
  <c r="Q173" i="2"/>
  <c r="O173" i="2"/>
  <c r="Q172" i="2"/>
  <c r="O172" i="2"/>
  <c r="Q171" i="2"/>
  <c r="O171" i="2"/>
  <c r="Q170" i="2"/>
  <c r="O170" i="2"/>
  <c r="Q169" i="2"/>
  <c r="O169" i="2"/>
  <c r="Q168" i="2"/>
  <c r="O168" i="2"/>
  <c r="Q167" i="2"/>
  <c r="O167" i="2"/>
  <c r="Q166" i="2"/>
  <c r="O166" i="2"/>
  <c r="Q165" i="2"/>
  <c r="O165" i="2"/>
  <c r="Q53" i="2"/>
  <c r="O53" i="2"/>
  <c r="Q164" i="2"/>
  <c r="O164" i="2"/>
  <c r="Q163" i="2"/>
  <c r="O163" i="2"/>
  <c r="Q162" i="2"/>
  <c r="O162" i="2"/>
  <c r="Q161" i="2"/>
  <c r="O161" i="2"/>
  <c r="Q160" i="2"/>
  <c r="O160" i="2"/>
  <c r="Q159" i="2"/>
  <c r="O159" i="2"/>
  <c r="Q158" i="2"/>
  <c r="O158" i="2"/>
  <c r="Q157" i="2"/>
  <c r="O157" i="2"/>
  <c r="Q156" i="2"/>
  <c r="O156" i="2"/>
  <c r="Q155" i="2"/>
  <c r="O155" i="2"/>
  <c r="Q154" i="2"/>
  <c r="O154" i="2"/>
  <c r="Q153" i="2"/>
  <c r="O153" i="2"/>
  <c r="Q152" i="2"/>
  <c r="O152" i="2"/>
  <c r="Q52" i="2"/>
  <c r="O52" i="2"/>
  <c r="Q151" i="2"/>
  <c r="Q150" i="2"/>
  <c r="O150" i="2"/>
  <c r="Q149" i="2"/>
  <c r="O149" i="2"/>
  <c r="Q148" i="2"/>
  <c r="O148" i="2"/>
  <c r="Q147" i="2"/>
  <c r="O147" i="2"/>
  <c r="Q51" i="2"/>
  <c r="O51" i="2"/>
  <c r="Q146" i="2"/>
  <c r="O146" i="2"/>
  <c r="Q145" i="2"/>
  <c r="O145" i="2"/>
  <c r="Q144" i="2"/>
  <c r="O144" i="2"/>
  <c r="Q143" i="2"/>
  <c r="O143" i="2"/>
  <c r="Q142" i="2"/>
  <c r="O142" i="2"/>
  <c r="Q141" i="2"/>
  <c r="O141" i="2"/>
  <c r="Q140" i="2"/>
  <c r="O140" i="2"/>
  <c r="Q50" i="2"/>
  <c r="O50" i="2"/>
  <c r="Q139" i="2"/>
  <c r="O139" i="2"/>
  <c r="Q138" i="2"/>
  <c r="O138" i="2"/>
  <c r="Q49" i="2"/>
  <c r="O49" i="2"/>
  <c r="Q137" i="2"/>
  <c r="O137" i="2"/>
  <c r="Q136" i="2"/>
  <c r="O136" i="2"/>
  <c r="Q48" i="2"/>
  <c r="O48" i="2"/>
  <c r="Q135" i="2"/>
  <c r="O135" i="2"/>
  <c r="Q134" i="2"/>
  <c r="O134" i="2"/>
  <c r="Q133" i="2"/>
  <c r="O133" i="2"/>
  <c r="Q132" i="2"/>
  <c r="O132" i="2"/>
  <c r="Q131" i="2"/>
  <c r="O131" i="2"/>
  <c r="Q130" i="2"/>
  <c r="O130" i="2"/>
  <c r="Q129" i="2"/>
  <c r="O129" i="2"/>
  <c r="Q37" i="2"/>
  <c r="O37" i="2"/>
  <c r="Q36" i="2"/>
  <c r="O36" i="2"/>
  <c r="Q35" i="2"/>
  <c r="O35" i="2"/>
  <c r="Q128" i="2"/>
  <c r="O128" i="2"/>
  <c r="Q46" i="2"/>
  <c r="O46" i="2"/>
  <c r="Q127" i="2"/>
  <c r="O127" i="2"/>
  <c r="Q45" i="2"/>
  <c r="O45" i="2"/>
  <c r="Q126" i="2"/>
  <c r="Q38" i="2"/>
  <c r="O38" i="2"/>
  <c r="Q125" i="2"/>
  <c r="O125" i="2"/>
  <c r="Q124" i="2"/>
  <c r="O124" i="2"/>
  <c r="Q123" i="2"/>
  <c r="O123" i="2"/>
  <c r="Q122" i="2"/>
  <c r="O122" i="2"/>
  <c r="Q34" i="2"/>
  <c r="O34" i="2"/>
  <c r="Q33" i="2"/>
  <c r="O33" i="2"/>
  <c r="Q121" i="2"/>
  <c r="O121" i="2"/>
  <c r="Q44" i="2"/>
  <c r="O44" i="2"/>
  <c r="Q32" i="2"/>
  <c r="O32" i="2"/>
  <c r="Q31" i="2"/>
  <c r="O31" i="2"/>
  <c r="Q120" i="2"/>
  <c r="O120" i="2"/>
  <c r="Q119" i="2"/>
  <c r="O119" i="2"/>
  <c r="Q118" i="2"/>
  <c r="O118" i="2"/>
  <c r="Q117" i="2"/>
  <c r="O117" i="2"/>
  <c r="Q116" i="2"/>
  <c r="O116" i="2"/>
  <c r="Q115" i="2"/>
  <c r="O115" i="2"/>
  <c r="Q114" i="2"/>
  <c r="O114" i="2"/>
  <c r="Q43" i="2"/>
  <c r="O43" i="2"/>
  <c r="Q113" i="2"/>
  <c r="O113" i="2"/>
  <c r="Q112" i="2"/>
  <c r="O112" i="2"/>
  <c r="Q30" i="2"/>
  <c r="O30" i="2"/>
  <c r="Q29" i="2"/>
  <c r="O29" i="2"/>
  <c r="Q28" i="2"/>
  <c r="O28" i="2"/>
  <c r="Q27" i="2"/>
  <c r="O27" i="2"/>
  <c r="Q26" i="2"/>
  <c r="O26" i="2"/>
  <c r="Q25" i="2"/>
  <c r="O25" i="2"/>
  <c r="Q111" i="2"/>
  <c r="O111" i="2"/>
  <c r="Q42" i="2"/>
  <c r="O42" i="2"/>
  <c r="Q24" i="2"/>
  <c r="O24" i="2"/>
  <c r="Q23" i="2"/>
  <c r="O23" i="2"/>
  <c r="Q22" i="2"/>
  <c r="O22" i="2"/>
  <c r="Q21" i="2"/>
  <c r="O21" i="2"/>
  <c r="Q20" i="2"/>
  <c r="O20" i="2"/>
  <c r="Q19" i="2"/>
  <c r="O19" i="2"/>
  <c r="Q110" i="2"/>
  <c r="O110" i="2"/>
  <c r="Q18" i="2"/>
  <c r="O18" i="2"/>
  <c r="Q17" i="2"/>
  <c r="O17" i="2"/>
  <c r="Q109" i="2"/>
  <c r="O109" i="2"/>
  <c r="Q39" i="2"/>
  <c r="O39" i="2"/>
  <c r="Q16" i="2"/>
  <c r="O16" i="2"/>
  <c r="Q108" i="2"/>
  <c r="O108" i="2"/>
  <c r="Q107" i="2"/>
  <c r="O107" i="2"/>
  <c r="Q106" i="2"/>
  <c r="O106" i="2"/>
  <c r="Q15" i="2"/>
  <c r="O15" i="2"/>
  <c r="Q105" i="2"/>
  <c r="O105" i="2"/>
  <c r="Q14" i="2"/>
  <c r="O14" i="2"/>
  <c r="Q41" i="2"/>
  <c r="O41" i="2"/>
  <c r="Q13" i="2"/>
  <c r="O13" i="2"/>
  <c r="Q12" i="2"/>
  <c r="O12" i="2"/>
  <c r="Q104" i="2"/>
  <c r="O104" i="2"/>
  <c r="Q103" i="2"/>
  <c r="O103" i="2"/>
  <c r="Q485" i="2"/>
  <c r="O485" i="2"/>
  <c r="Q484" i="2"/>
  <c r="O484" i="2"/>
  <c r="Q102" i="2"/>
  <c r="O102" i="2"/>
  <c r="Q101" i="2"/>
  <c r="O101" i="2"/>
  <c r="Q100" i="2"/>
  <c r="O100" i="2"/>
  <c r="Q11" i="2"/>
  <c r="O11" i="2"/>
  <c r="Q10" i="2"/>
  <c r="O10" i="2"/>
  <c r="Q9" i="2"/>
  <c r="O9" i="2"/>
  <c r="Q99" i="2"/>
  <c r="O99" i="2"/>
  <c r="Q98" i="2"/>
  <c r="O98" i="2"/>
  <c r="Q97" i="2"/>
  <c r="O97" i="2"/>
  <c r="Q96" i="2"/>
  <c r="O96" i="2"/>
  <c r="Q95" i="2"/>
  <c r="O95" i="2"/>
  <c r="Q8" i="2"/>
  <c r="O8" i="2"/>
  <c r="Q94" i="2"/>
  <c r="O94" i="2"/>
  <c r="Q93" i="2"/>
  <c r="O93" i="2"/>
  <c r="Q92" i="2"/>
  <c r="O92" i="2"/>
  <c r="Q91" i="2"/>
  <c r="O91" i="2"/>
  <c r="Q90" i="2"/>
  <c r="O90" i="2"/>
  <c r="Q89" i="2"/>
  <c r="O89" i="2"/>
  <c r="Q88" i="2"/>
  <c r="O88" i="2"/>
  <c r="Q87" i="2"/>
  <c r="O87" i="2"/>
  <c r="Q86" i="2"/>
  <c r="O86" i="2"/>
  <c r="Q85" i="2"/>
  <c r="O85" i="2"/>
  <c r="Q84" i="2"/>
  <c r="O84" i="2"/>
  <c r="Q83" i="2"/>
  <c r="O83" i="2"/>
  <c r="Q82" i="2"/>
  <c r="O82" i="2"/>
  <c r="Q81" i="2"/>
  <c r="O81" i="2"/>
  <c r="Q80" i="2"/>
  <c r="O80" i="2"/>
  <c r="Q79" i="2"/>
  <c r="O79" i="2"/>
  <c r="Q78" i="2"/>
  <c r="O78" i="2"/>
  <c r="Q77" i="2"/>
  <c r="O77" i="2"/>
  <c r="Q76" i="2"/>
  <c r="O76" i="2"/>
  <c r="Q75" i="2"/>
  <c r="O75" i="2"/>
  <c r="Q74" i="2"/>
  <c r="O74" i="2"/>
  <c r="Q73" i="2"/>
  <c r="O73" i="2"/>
  <c r="Q72" i="2"/>
  <c r="O72" i="2"/>
  <c r="Q71" i="2"/>
  <c r="O71" i="2"/>
  <c r="Q70" i="2"/>
  <c r="O70" i="2"/>
  <c r="Q6" i="2"/>
  <c r="O6" i="2"/>
</calcChain>
</file>

<file path=xl/sharedStrings.xml><?xml version="1.0" encoding="utf-8"?>
<sst xmlns="http://schemas.openxmlformats.org/spreadsheetml/2006/main" count="4453" uniqueCount="1706">
  <si>
    <t>List of Existing Information and Resources for the Salinas Watershed</t>
  </si>
  <si>
    <t>Relevant Information</t>
  </si>
  <si>
    <t>Type *</t>
  </si>
  <si>
    <t>Originating Source</t>
  </si>
  <si>
    <t>Reference Number**</t>
  </si>
  <si>
    <t>Year Published/
Data Date</t>
  </si>
  <si>
    <t>LTMP ToC Number</t>
  </si>
  <si>
    <t>LTMP ToC #2</t>
  </si>
  <si>
    <t>County</t>
  </si>
  <si>
    <t>HUC Common Name</t>
  </si>
  <si>
    <t>Biology (plant and animal), social, hydrology, water quality, physical features, land use</t>
  </si>
  <si>
    <t>Nacimiento Water Project Final EIR (2003)</t>
  </si>
  <si>
    <t>Marine Research Specialists in association with Morro Group, Cleath &amp; Associates and Gibson Archeological Services for San Luis Obispo County Department of Planning and Building</t>
  </si>
  <si>
    <t>Central Coast Salmon Enhancement</t>
  </si>
  <si>
    <t>Nacimiento</t>
  </si>
  <si>
    <t>Name</t>
  </si>
  <si>
    <t>Monterey Bay</t>
  </si>
  <si>
    <t>Tembladero Slough</t>
  </si>
  <si>
    <t>Paso Robles</t>
  </si>
  <si>
    <t>Big Sandy</t>
  </si>
  <si>
    <t>San Antonio</t>
  </si>
  <si>
    <t>Indian Valley</t>
  </si>
  <si>
    <t>Lewis</t>
  </si>
  <si>
    <t>San Lorenzo</t>
  </si>
  <si>
    <t>Pancho Rico</t>
  </si>
  <si>
    <t>Chalone</t>
  </si>
  <si>
    <t>Arroyo Seco</t>
  </si>
  <si>
    <t>Stonewall</t>
  </si>
  <si>
    <t>El Toro</t>
  </si>
  <si>
    <t>Carmel Bay</t>
  </si>
  <si>
    <t>Santa Margarita Lake</t>
  </si>
  <si>
    <t>Santa Margarita</t>
  </si>
  <si>
    <t>Huerhuero</t>
  </si>
  <si>
    <t>Salinas</t>
  </si>
  <si>
    <t>Water supply</t>
  </si>
  <si>
    <t xml:space="preserve">Amendment to Nacimiento Water Agreement between San Luis Obispo Flood Control and Water Conservation District and the Monterey County Water Resources Agency (April 2007) </t>
  </si>
  <si>
    <t>NA</t>
  </si>
  <si>
    <t>Ventana Wilderness Alliance and Friends of the River</t>
  </si>
  <si>
    <t>Nacimiento Water Supply Project: Report on Recreational Use of Lake Nacimiento (2002)</t>
  </si>
  <si>
    <t>Water quality (summary/data)</t>
  </si>
  <si>
    <t>Heritage Ranch Watershed Sanitary Survey, Five Year Update (2005)</t>
  </si>
  <si>
    <t>John D’Ornellas</t>
  </si>
  <si>
    <t>Dam release operations, licenses, rights</t>
  </si>
  <si>
    <t>Nacimiento Dam Operation Policy (2017)</t>
  </si>
  <si>
    <t>MCWRA</t>
  </si>
  <si>
    <t>Wastewater</t>
  </si>
  <si>
    <t>https://www.co.monterey.ca.us/Home/ShowDocument?id=63151</t>
  </si>
  <si>
    <t>Oak Shores Community Service Area 7A Wastewater Treatment Plant Expansion (2007)</t>
  </si>
  <si>
    <t>Wallace Group</t>
  </si>
  <si>
    <t>Water supply, geology, biology, land use, physical features, recreation</t>
  </si>
  <si>
    <t>Lake Nacimiento Resort Specific Plan Draft Environmental Impact Report (1984)</t>
  </si>
  <si>
    <t>Envicom Corporation</t>
  </si>
  <si>
    <t>Monterey</t>
  </si>
  <si>
    <t>SVWP</t>
  </si>
  <si>
    <t>Water quality (data)</t>
  </si>
  <si>
    <t>San Luis Obispo County Water Quality Lab Database</t>
  </si>
  <si>
    <t>D</t>
  </si>
  <si>
    <t>available upon request from county</t>
  </si>
  <si>
    <t>Steelhead trout-supporting flows and minimum reservoir storage thresholds</t>
  </si>
  <si>
    <t xml:space="preserve">Physical features, biology (plant and animal), cultural, </t>
  </si>
  <si>
    <t>Site Feasibility Analysis for Smith Property APN: 080-021-042 (2007)</t>
  </si>
  <si>
    <t>TEC Civil Engineering Consultants for Camp Nacimiento Foundation</t>
  </si>
  <si>
    <t>Salinas Valley Water Project 
Flow Prescription for Steelhead Trout
in the Salinas River (2005)</t>
  </si>
  <si>
    <t>S</t>
  </si>
  <si>
    <t>http://www.co.monterey.ca.us/home/showdocument?id=24198</t>
  </si>
  <si>
    <t>Wastewater discharge</t>
  </si>
  <si>
    <t>Staff Report for Regular Meeting of May 14, 2004; Revision of Waste Discharge Requirements for Monterey Co. Parks Department, Lake San Antonio Recreation Area, North Shore Wastewater Facilities Monterey County, Order No. R3-2004-54</t>
  </si>
  <si>
    <t xml:space="preserve">Mercury Study in Lake Nacimiento (1994) </t>
  </si>
  <si>
    <t>K. Thomasberg has original</t>
  </si>
  <si>
    <t>Analysis of flow conditions as they relate to steelhead. Graphs and data</t>
  </si>
  <si>
    <t>SVWP Annual Flow Monitoring Report for Operational Season 2016</t>
  </si>
  <si>
    <t>http://www.co.monterey.ca.us/home/showdocument?id=58088</t>
  </si>
  <si>
    <t>Water quality (mercury)</t>
  </si>
  <si>
    <t>Support Document for the Revised National Priorities List Final Rule – Klau/Buena Vista Mine (2006)</t>
  </si>
  <si>
    <t>SVWP Annual Flow Monitoring Report for Operational Season 2015</t>
  </si>
  <si>
    <t>http://www.co.monterey.ca.us/home/showdocument?id=19078</t>
  </si>
  <si>
    <t>SVWP Annual Flow Monitoring Report for Operational Season 2014</t>
  </si>
  <si>
    <t>http://www.co.monterey.ca.us/home/showdocument?id=19076</t>
  </si>
  <si>
    <t>SVWP Annual Flow Monitoring Report for Operational Season 2013</t>
  </si>
  <si>
    <t>http://www.co.monterey.ca.us/home/showdocument?id=19080</t>
  </si>
  <si>
    <t>http://www.co.monterey.ca.us/home/showdocument?id=24204</t>
  </si>
  <si>
    <t>Water Quality</t>
  </si>
  <si>
    <t>SVWP Annual Flow Monitoring Report for Operational Season 2012</t>
  </si>
  <si>
    <t>http://www.co.monterey.ca.us/home/showdocument?id=19074</t>
  </si>
  <si>
    <t>Original at Monterey County Water Resources Agency Library</t>
  </si>
  <si>
    <t>SVWP Annual Flow Monitoring Report for Operational Season 2011</t>
  </si>
  <si>
    <t>http://www.co.monterey.ca.us/home/showdocument?id=19072</t>
  </si>
  <si>
    <t>Measured and Derived Stream Flow Relating to the Unappropriated Water Supply Available for Appropriation by Application 16761, San Antonio (no date provided)</t>
  </si>
  <si>
    <t>Unknown</t>
  </si>
  <si>
    <t>SVWP Annual Flow Monitoring Report for Operational Season 2010</t>
  </si>
  <si>
    <t>http://www.co.monterey.ca.us/home/showdocument?id=19070</t>
  </si>
  <si>
    <t>Paso Robles Groundwater Basin Study Phase II (2005)</t>
  </si>
  <si>
    <t>Fugro West Inc, Etic Engineering and Cleath and Associates for San Luis Obispo County Public Works</t>
  </si>
  <si>
    <t>Part of annual biological monitoring reporting requirements from NMFS BO. Document the abundance, distribution, and  condition of O.  mykiss</t>
  </si>
  <si>
    <t>SVWP Annual Fisheries Report (2010)</t>
  </si>
  <si>
    <t>http://www.co.monterey.ca.us/home/showdocument?id=19046</t>
  </si>
  <si>
    <t>Sanitary Survey</t>
  </si>
  <si>
    <t>Hydrology</t>
  </si>
  <si>
    <t>SVWP Annual Fisheries Report (2011)</t>
  </si>
  <si>
    <t>http://www.co.monterey.ca.us/home/showdocument?id=19048</t>
  </si>
  <si>
    <t>Geology</t>
  </si>
  <si>
    <t>SVWP Annual Fisheries Report (2012)</t>
  </si>
  <si>
    <t>Fire risk</t>
  </si>
  <si>
    <t>http://www.co.monterey.ca.us/home/showdocument?id=19050</t>
  </si>
  <si>
    <t>San Luis Obispo County Fire Plan</t>
  </si>
  <si>
    <t>San Luis Obispo County</t>
  </si>
  <si>
    <t>SVWP Annual Fisheries Report (2013)</t>
  </si>
  <si>
    <t>http://www.co.monterey.ca.us/home/showdocument?id=19052</t>
  </si>
  <si>
    <t>Biology (fish)</t>
  </si>
  <si>
    <t>Temperate Bass Family – Percichthyidae (2003)</t>
  </si>
  <si>
    <t>Arroyo Seco and Nacimiento Rivers Index Reach Monitoring Dive Count Surveys (2014)</t>
  </si>
  <si>
    <t>http://www.co.monterey.ca.us/home/showdocument?id=19054</t>
  </si>
  <si>
    <t>Wildlife</t>
  </si>
  <si>
    <t>Salinas Basin Juvenile O. mykiss Downstream Migration Monitoring (2014)</t>
  </si>
  <si>
    <t>FISHBIO</t>
  </si>
  <si>
    <t>http://www.co.monterey.ca.us/home/showdocument?id=19056</t>
  </si>
  <si>
    <t>History</t>
  </si>
  <si>
    <t xml:space="preserve">Monterey County Historical Society Local History Index </t>
  </si>
  <si>
    <t>Monterey County Historical Society</t>
  </si>
  <si>
    <t>http://www.mchsmuseum.com/websiteindex.html</t>
  </si>
  <si>
    <t>Salmon Enhancement</t>
  </si>
  <si>
    <t>Salinas River Basin Adult Steelhead Escapement Monitoring (2014)</t>
  </si>
  <si>
    <t>http://www.co.monterey.ca.us/home/showdocument?id=19058</t>
  </si>
  <si>
    <t>Low Flow Adaptive Management Fisheries Monitoring Arroyo Seco River (2014)</t>
  </si>
  <si>
    <t>http://www.co.monterey.ca.us/home/showdocument?id=19060</t>
  </si>
  <si>
    <t>Abbreviated inventory of notable tributaries to the Salinas River and historical conditions collected from several resources relevant to fisheries</t>
  </si>
  <si>
    <t>Steelhead/rainbow trout resources of Monterey County</t>
  </si>
  <si>
    <t>http://www.cemar.org/ssrp/pdfs/SSRP_Monterey.pdf</t>
  </si>
  <si>
    <t>3.2.1</t>
  </si>
  <si>
    <t>Steelhead</t>
  </si>
  <si>
    <t>Final Report Seismic Stability Review of Nacimiento Dam (2005)</t>
  </si>
  <si>
    <t>Collection of documents and figures relevant to steelhead range and habitat conditions</t>
  </si>
  <si>
    <t>PDF Library for Southern Steelhead Resources Evaluation</t>
  </si>
  <si>
    <t>1998/1999 Performance Evaluation Report for San Antonio Dam (2000)</t>
  </si>
  <si>
    <t>CEMAR</t>
  </si>
  <si>
    <t>http://www.cemar.org/SSRP/SSRP_evaluation_library.html</t>
  </si>
  <si>
    <t>Describes physical conditions of Salinas river in 2002</t>
  </si>
  <si>
    <t>Watershed Fisheries Report and Early Actions</t>
  </si>
  <si>
    <t>USLTRCD</t>
  </si>
  <si>
    <t>Nacitone specific</t>
  </si>
  <si>
    <t xml:space="preserve">San Antonio and Nacimiento Resources Database List </t>
  </si>
  <si>
    <t>Salmon Enhancement or Monterey County Water Resources Agency</t>
  </si>
  <si>
    <t>Water quality, land management</t>
  </si>
  <si>
    <t xml:space="preserve">Photos of erosion and headcutting at the Camp Roberts Tank Rd. </t>
  </si>
  <si>
    <t>Prepared by Kennedy/Jenks Consultants for MRWPCA in compliance with requirements for Stormwater Grant Program funds</t>
  </si>
  <si>
    <t xml:space="preserve">Kennedy and Jenks Consultants. 2017. Storm Water Resource Plan for the Greater Salinas Area. Final. Prepared for the Monterey Regional Water Pollution Control Agency. February. 121 pp. </t>
  </si>
  <si>
    <t>Kennedy and Jenks Consultants 2017</t>
  </si>
  <si>
    <t>https://www.cityofsalinas.org/sites/default/files/final_swrp_mrwpca-salinas_feb2017_signed_checklist_0.pdf</t>
  </si>
  <si>
    <t>Land management</t>
  </si>
  <si>
    <t xml:space="preserve">Photos of San Antonio lease 3 &amp; 4 </t>
  </si>
  <si>
    <t>Greater Salinas Stormwater Resource Plan</t>
  </si>
  <si>
    <t>Photos of Heritage Ranch roads and trash (Aug 2007)</t>
  </si>
  <si>
    <t>Nacitone Field Trip?</t>
  </si>
  <si>
    <t>3.1.7.3</t>
  </si>
  <si>
    <t>Map Wish List</t>
  </si>
  <si>
    <t>NWP Mapping Needs/Notes from L Wallender (9/7/2007)</t>
  </si>
  <si>
    <t>Lisa Wallender</t>
  </si>
  <si>
    <t>SLO</t>
  </si>
  <si>
    <t>San Luis Obispo Stormwater Resource Plan</t>
  </si>
  <si>
    <t>Map (watershed &amp; groundwater basin)</t>
  </si>
  <si>
    <t>Map of Lockwood Study Wells from California's Groundwater Bulletin 118, Update 2003 State Groundwater Basin Map, Version 3, October 2003</t>
  </si>
  <si>
    <t>2011 Watershed Sanitary Survey Update Salinas Reservoir (2011)</t>
  </si>
  <si>
    <t>SLO City</t>
  </si>
  <si>
    <t>http://www.slocounty.ca.gov/Departments/Public-Works/Forms-Documents/Water-Resources/Watershed-Sanitary-Surveys/Salinas-Reservoir-Watershed-Sanitary-Survey-2011.aspx</t>
  </si>
  <si>
    <t>3.1.9</t>
  </si>
  <si>
    <t>Santa Margarita Reservoir</t>
  </si>
  <si>
    <t>Lockwood Groundwater Hydrographs (2007)</t>
  </si>
  <si>
    <t>Flood Control and Water Conservation District report prepared by SLO Co for USACE. Various water quality parameters, tabular data and graphs</t>
  </si>
  <si>
    <t>Salinas Reservoir Water Quality Monitoring Report (2016)</t>
  </si>
  <si>
    <t>https://www.slocounty.ca.gov/getattachment/8f18db5a-3eb8-4ef5-8371-d3f3b7cfd3f9/Salinas-Reservoir-Water-Quality-Report-2016.aspx</t>
  </si>
  <si>
    <t>EPA Newsletter on Klau/Buena Vista Mine Superfund Site Emergency Removal (2007)</t>
  </si>
  <si>
    <t>Report for multi-benefit flood maintenance program. Biological + Arundo Surveys. Invasive plant removal, native planting.</t>
  </si>
  <si>
    <t>Salinas River Stream Maintenance Plan Annual Report to CCRWQCB (2016)</t>
  </si>
  <si>
    <t>http://www.co.monterey.ca.us/home/showdocument?id=26280</t>
  </si>
  <si>
    <t>2.4.1.4</t>
  </si>
  <si>
    <t>EPA Newsletter on Klau/Buena Vista Mine Site, Phase I Remedial Investigation to Begin (10/2007 )</t>
  </si>
  <si>
    <t>Salinas River Stream Maintenance Program</t>
  </si>
  <si>
    <t>Flyer Addressing Contaminants at the Buena Vista and Klau Mines</t>
  </si>
  <si>
    <t>Legal documents between land owners and MCWRA concerning in-stream maintenance and Endangered Species Act considerations</t>
  </si>
  <si>
    <t>Salinas River Stream Maintenance Program Land Owner Agreement</t>
  </si>
  <si>
    <t>http://www.co.monterey.ca.us/home/showdocument?id=19138</t>
  </si>
  <si>
    <t>Newspaper article, “Mines added to Superfund site” (4/20/2006)</t>
  </si>
  <si>
    <t>SanLuisObispo.com</t>
  </si>
  <si>
    <t>Legal document forming association of members. Contains RMU Association Budget</t>
  </si>
  <si>
    <t>Agreement of Association for Salinas River Stream Maintenance Program River Management Association</t>
  </si>
  <si>
    <t>RCDMC</t>
  </si>
  <si>
    <t>http://www.co.monterey.ca.us/home/showdocument?id=19142</t>
  </si>
  <si>
    <t>Water Quality Monitoring Data Upper Salinas River Watershed: Parameters per site through time (2003&amp; 2004&amp; 2005)</t>
  </si>
  <si>
    <t>Procedures for planning, execution, and reporting of vegetation and sediment management activities on the Salinas</t>
  </si>
  <si>
    <t>Salinas River Stream Maintenance Program User's Manual</t>
  </si>
  <si>
    <t>http://www.co.monterey.ca.us/home/showdocument?id=19156</t>
  </si>
  <si>
    <t>Upper Salinas River Watershed Steelhead Streams (2007)</t>
  </si>
  <si>
    <t>Report for multi-benefit flood maintenance program. Biological surveys, goby. Invasive plant removal, native planting.</t>
  </si>
  <si>
    <t>Habitat Requirements of Steelhead in the Upper Salinas River Watershed (2007 )</t>
  </si>
  <si>
    <t>Salinas River Stream Maintenance Plan Annual Report to USACE (2016)</t>
  </si>
  <si>
    <t xml:space="preserve">J. Voss, L. Thompson, R. Larsen, W. Tietje, R. Cooper and P. Moyle </t>
  </si>
  <si>
    <t>http://www.co.monterey.ca.us/home/showdocument?id=23859</t>
  </si>
  <si>
    <t>Groundwater Quality Data in the Monterey Bay and Salinas Valley Basins, California, 2005 – Results from the California GAMA Program (2005)</t>
  </si>
  <si>
    <t>Overview of work completed during 2015 maintenance season. Summary of SMP compliance with permitting requirements.</t>
  </si>
  <si>
    <t xml:space="preserve">U.S. Geologic Survey and State Water Resource Control Board </t>
  </si>
  <si>
    <t>Salinas River Stream Maintenance Program Annual Report (2015)</t>
  </si>
  <si>
    <t>https://pubs.usgs.gov/ds/2007/258/pdf/DS_258.pdf</t>
  </si>
  <si>
    <t>http://www.co.monterey.ca.us/home/showdocument?id=19148</t>
  </si>
  <si>
    <t>Watershed Management Initiative (2002)</t>
  </si>
  <si>
    <t>Overview of work completed during 2014 maintenance season. Summary of SMP compliance with permitting requirements.</t>
  </si>
  <si>
    <t>Salinas River Stream Maintenance Program Annual Report (2014)</t>
  </si>
  <si>
    <t>http://www.co.monterey.ca.us/home/showdocument?id=19146</t>
  </si>
  <si>
    <t>Environmental Impact Report for SMP. Generally describes existing conditions for multiple resource dimensions in the watershed. Multiple volumes and appendices.</t>
  </si>
  <si>
    <t>Monterey County Water Resources Agency (MCWRA). 2014. Salinas River Stream Maintenance Project Final Revised EIR Volume 1. June. 388</t>
  </si>
  <si>
    <t>http://www.co.monterey.ca.us/government/government-links/water-resources-agency/programs/salinas-river-stream-maintenance-program/documents/environmental-impact-report#wra</t>
  </si>
  <si>
    <t>Monitoring</t>
  </si>
  <si>
    <t>Salinas River Watershed: Status of Citizen Monitoring (2001)</t>
  </si>
  <si>
    <t>Monterey County Water Resources Agency (MCWRA). 2014. Salinas River Stream Maintenance Project Final Revised EIR Volume 2. June. 334</t>
  </si>
  <si>
    <t>Watershed planning</t>
  </si>
  <si>
    <t xml:space="preserve">Status Report on Regional Board Vision and Measurable Goals Development (May 2006) </t>
  </si>
  <si>
    <t>Salinas River Stream Maintenance Program Revised Final EIR Appendices (2014)</t>
  </si>
  <si>
    <t>Contains notes of process for SMP updates brought before the Board</t>
  </si>
  <si>
    <t>Board of Directors Meeting Notes (2011-2015)</t>
  </si>
  <si>
    <t>http://www.co.monterey.ca.us/government/government-links/water-resources-agency/programs/salinas-river-stream-maintenance-program/documents/update-reports#wra</t>
  </si>
  <si>
    <t>2011-2015</t>
  </si>
  <si>
    <t>Water quality plan</t>
  </si>
  <si>
    <t>Salinas Valley Integrated Water Management Plan (no date provided)</t>
  </si>
  <si>
    <t>Old Channel Maintenance Program 2003</t>
  </si>
  <si>
    <t>U.S. Army Corps of Engineers. Department of the Army Regional General Permit 10 for mechanized vegetation removal along sandbars of the Salinas River. 2003. August. 110 pp.</t>
  </si>
  <si>
    <t>USACE</t>
  </si>
  <si>
    <t>Not found</t>
  </si>
  <si>
    <t>Old Salinas River SMP</t>
  </si>
  <si>
    <t>Water quality and quantity (data), regional planning</t>
  </si>
  <si>
    <t>Salinas Valley Integrated Regional Water Management Functionally Equivalent Plan Update (2006)</t>
  </si>
  <si>
    <t>RMC for Monterey County Water Resources Agency</t>
  </si>
  <si>
    <t xml:space="preserve">Technically Conditioned Water Quality Certification Number for Salinas River Channel Maintenance Program. November. 12 pp. </t>
  </si>
  <si>
    <t>U.S. Fish &amp; Wildlife Service (USFWS). 2003. Biological Opinion for the Regional General Permit for Channel Maintenance of the Salinas River, Monterey County, CA.  August. 20 pp.</t>
  </si>
  <si>
    <t>USFWS</t>
  </si>
  <si>
    <t>Water quality (fecal coliform)</t>
  </si>
  <si>
    <t>Draft Summary of Use Attainability Analysis for Salinas River Lagoon, Salinas River Estuary, Tembladero Slough in Monterey County, California (2007)</t>
  </si>
  <si>
    <t>Christopher Rose for the Central Coast Regional Water Quality Control Board</t>
  </si>
  <si>
    <t>National Marine Fisheries Service (NMFS). 2003. Programmatic Biological Opinion for the Regional General Permit for Channel Maintenance of the Salinas River, Monterey County, CA.  July. 45 pp.</t>
  </si>
  <si>
    <t>NMFS</t>
  </si>
  <si>
    <t>Maps of RMUs 1-7. Multiples levels of detail.</t>
  </si>
  <si>
    <t>SMP RMU Maps (2016)</t>
  </si>
  <si>
    <t>http://www.co.monterey.ca.us/government/government-links/water-resources-agency/programs/salinas-river-stream-maintenance-program/maps#wra</t>
  </si>
  <si>
    <t>Water management history</t>
  </si>
  <si>
    <t>U.S. Army Corps of Engineers. Department of the Army Regional General Permit 20 for the Salinas River Stream Maintenance Program. 2016. September. 8 pp.</t>
  </si>
  <si>
    <t>https://www.spn.usace.army.mil/Portals/68/docs/regulatory/RGP/RGP20_2016.pdf?ver=2017-08-14-143852-343</t>
  </si>
  <si>
    <t>Cultural Evolution and Water Management in the Salinas River Valley (2002)</t>
  </si>
  <si>
    <t>J. Thompson and R. Reynolds in the Journal of the American Water Resources Association v. 38, no. 6</t>
  </si>
  <si>
    <t>Monterey County Water Resources Agency (MCWRA). 2016. Biological Assessment for the Stream Maintenance Program. January. 120 pp.</t>
  </si>
  <si>
    <t>Not Found</t>
  </si>
  <si>
    <t>Monterey County Agriculture and Rural Life Museum – History of Irrigation &amp; Archive Room</t>
  </si>
  <si>
    <t>Monterey County Agriculture and Rural Life Museum</t>
  </si>
  <si>
    <t>Pueblo Water Resources, Inc. Hydrogeologic Characterization and Test Well Feasibility Analysis for San Lucas County Water District Monterey County. September, 2010.</t>
  </si>
  <si>
    <t>Pueblo Water Resources, Inc.</t>
  </si>
  <si>
    <t>http://www.co.monterey.ca.us/home/showdocument?id=16670</t>
  </si>
  <si>
    <t>U.S. Fish &amp; Wildlife Service (USFWS). 2016. Biological Opinion for the Salinas River Stream Maintenance Program, Monterey County, CA (2016-F-0319) (Corps File No, 22309S).  August. 78 pp.</t>
  </si>
  <si>
    <t>Salinas Valley Water Project (2003)</t>
  </si>
  <si>
    <t>Salinas Valley Water Project Cost Allocation Committee Recommended Strategy (2002)</t>
  </si>
  <si>
    <t>Nacimiento Dam Operation Policy (2000)</t>
  </si>
  <si>
    <t>National Marine Fisheries Service (NMFS). 2016. Endangered Species Act Section 7(a)(2) Concurrence Letter and Magnuson-Stevens Fishery Conservation and Management Act Essential Fish Habitat Response for the Monterey County Water Resources Agency Stream Maintenance Program. Corps File #22309S.  September. 11 pp.</t>
  </si>
  <si>
    <t>San Antonio Dam Operation Policy (2001)</t>
  </si>
  <si>
    <t>Sets requirements and grants permission for discharges of sediment pursuant to Sec 401 of CWA that result from activities of the SMP</t>
  </si>
  <si>
    <t xml:space="preserve">Technically Conditioned Water Quality Certification Number 32716WQ02 for 2016-2025 Salinas River Stream Maintenance Program, Monterey County. August. 25 pp. </t>
  </si>
  <si>
    <t>https://www.waterboards.ca.gov/centralcoast/water_issues/programs/401wqcert/docs/salinasriversmp32716WQ02fnl_cln.pdf</t>
  </si>
  <si>
    <t>California Department of Fish and Wildlife (CDFW). 2018.  Amendment No. 3 of Lake or Streambed Alteration Agreement Notification No. 1600-2016-0016-R4 for the Salinas River Stream Maintenance Project-Monterey County. April. 3 pp.</t>
  </si>
  <si>
    <t>Land use, demographics</t>
  </si>
  <si>
    <t>Nacimiento Area Plan (2003) - The Land Use and Circulation Element of the San Luis Obispo County General Plan</t>
  </si>
  <si>
    <t>http://www.slocounty.ca.gov/Assets/PL/Area+Plans/Nacimiento+Inland+Area+Plan.pdf</t>
  </si>
  <si>
    <t>"A statistically robust assessment of untreated-groundwater quality in the shallow aquifer"</t>
  </si>
  <si>
    <t>Status and understanding of groundwater quality in the Monterey-Salinas Shallow Aquifer Study Unit, 2012–13: California GAMA Priority Basin Project</t>
  </si>
  <si>
    <t>USGS</t>
  </si>
  <si>
    <t>https://pubs.er.usgs.gov/publication/sir20185057</t>
  </si>
  <si>
    <t>3.1.8</t>
  </si>
  <si>
    <t>Groundwater</t>
  </si>
  <si>
    <t>Land use, demographics, social, economics</t>
  </si>
  <si>
    <t xml:space="preserve">Salinas River Area Plan – Land Use and Circulation Element (2003) </t>
  </si>
  <si>
    <t xml:space="preserve">San Luis Obispo County </t>
  </si>
  <si>
    <t>Web page with links to multiple water surface contour maps</t>
  </si>
  <si>
    <t>Groundwater Elevation Contours for Pressure, East Side, Forebay, and Upper Valley (1994-2017)</t>
  </si>
  <si>
    <t>http://www.co.monterey.ca.us/government/government-links/water-resources-agency/documents/groundwater-elevation-contours#wra</t>
  </si>
  <si>
    <t>1994-2017</t>
  </si>
  <si>
    <t>Monterey County</t>
  </si>
  <si>
    <t>Land use</t>
  </si>
  <si>
    <t>Report for Salinas Valley Groundwater Basin annual groundwater well extraction quantities.</t>
  </si>
  <si>
    <t>Groundwater Extraction Summaries (1995-2015)</t>
  </si>
  <si>
    <t>http://www.co.monterey.ca.us/government/government-links/water-resources-agency/documents/groundwater-extraction-summaries#wra</t>
  </si>
  <si>
    <t>1995-2015</t>
  </si>
  <si>
    <t>CSUMB Student Thesis assessing steelhead habitat on Arroyo Seco</t>
  </si>
  <si>
    <t>Londquist 2001</t>
  </si>
  <si>
    <t>http://ccows.csumb.edu/pubs/capstones/BLondquist_FinalThesis.pdf</t>
  </si>
  <si>
    <t>Water quality (summary), hydrology (summary)</t>
  </si>
  <si>
    <t>2006 Annual Resource Summary Report, San Luis Obispo County General Plan</t>
  </si>
  <si>
    <t>Per-species break-down of description, habitat needs, analysis of habitat</t>
  </si>
  <si>
    <t>Fish Species Distribution and Habitat Quality for Selected Streams of the Salinas Watershed; Summer/Fall 2002</t>
  </si>
  <si>
    <t>The Watershed Institute</t>
  </si>
  <si>
    <t>http://ccows.csumb.edu/pubs/reports/CCoWS_SalFishHabReport_030529_600dpi.pdf</t>
  </si>
  <si>
    <t>Regulation</t>
  </si>
  <si>
    <t>Steelhead and Salmon Migrations in the Salinas River. Franklin, H. 2005.</t>
  </si>
  <si>
    <t>Harold A. Franklin</t>
  </si>
  <si>
    <t>Land Use Ordinance, Nacimiento Planning Area - Title 22, Article 9 of the San Luis Obispo County Code</t>
  </si>
  <si>
    <t>Growth Management Ordinance- Title 26 of the San Luis Obispo County Code (2007)</t>
  </si>
  <si>
    <t>Stepwise guidance document for Groundwater Sustainability Plans to incorporate Groundwater-Dependent Ecosystems</t>
  </si>
  <si>
    <t>Groundwater Dependent Ecosystems under the Sustainable Groundwater Management Act. The Nature Conservancy. 2018</t>
  </si>
  <si>
    <t>O</t>
  </si>
  <si>
    <t>The Nature Conservancy</t>
  </si>
  <si>
    <t>https://www.scienceforconservation.org/assets/downloads/GDEsUnderSGMA.pdf</t>
  </si>
  <si>
    <t>Erosion Control Ordinance – Chapter 16.12 of the Monterey County Code</t>
  </si>
  <si>
    <t>http://www.co.monterey.ca.us/planning/docs/ordinances/ordinances.htm</t>
  </si>
  <si>
    <t>2.4.2.2</t>
  </si>
  <si>
    <t>Grading Ordinance – Chapter 16.08 of the Monterey County Code</t>
  </si>
  <si>
    <t>Recovery strategies for steelhead supported by NMFS investigations in critical habitat, populations. Includes evaluation of potential climate change impacts. Path to delisting</t>
  </si>
  <si>
    <t xml:space="preserve">National Marine Fisheries Service (NMFS). 2013. South Central California Steelhead Recover Plan. West Coast Region. NMFS. Long Beach, CA. December. </t>
  </si>
  <si>
    <t>P</t>
  </si>
  <si>
    <t>http://www.westcoast.fisheries.noaa.gov/publications/recovery_planning/salmon_steelhead/domains/south_central_southern_california/2013_scccs_recoveryplan_final.pdf</t>
  </si>
  <si>
    <t>3.4.3</t>
  </si>
  <si>
    <t>Inland Zoning Ordinance – Title 21 of the Monterey County Code</t>
  </si>
  <si>
    <t>Describes sources of threats to steelhead recovery and ranks threats</t>
  </si>
  <si>
    <t>South-Central California Coast Steelhead Recovery Planning Area Conservation Action Planning (CAP) Workbooks Threats Assessment Summary. Hunt and Associates Biological Services. 2008.</t>
  </si>
  <si>
    <t>San Luis Obispo County General Plan</t>
  </si>
  <si>
    <t>Hunt and Associates Biological Services</t>
  </si>
  <si>
    <t>http://www.westcoast.fisheries.noaa.gov/publications/recovery_planning/salmon_steelhead/domains/south_central_southern_california/hunt_south-central_california_steelhead_threats_assessment_6-22-08.pdf</t>
  </si>
  <si>
    <t>Report proposing Salinas River Diversion Facility near Castroville, related to groundwater supplies and seawater intrusion mitigation</t>
  </si>
  <si>
    <t>RMC Water and Environment. 2007. Zone 2B Proposition Engineer's Report. Prepared for Monterey County Water Resources Agency. November</t>
  </si>
  <si>
    <t>RMC</t>
  </si>
  <si>
    <t>https://digitalcommons.csumb.edu/cgi/viewcontent.cgi?article=1001&amp;context=hornbeck_cgb_6_b</t>
  </si>
  <si>
    <t>2.4.1.3</t>
  </si>
  <si>
    <t>Salinas River Diversion Facility</t>
  </si>
  <si>
    <t>Contains maps of aquifers susceptible to seawater intrusion. Part of effort to comply with permits for diversions from Salinas River for mitigating seawater intrusion</t>
  </si>
  <si>
    <t xml:space="preserve">Geoscience. 2013. Protective Elevations to Control Sea Water Intrusion in the Salinas Valley. Technical Memorandum. November. 36 pp. </t>
  </si>
  <si>
    <t>Geoscience Support Services, Inc</t>
  </si>
  <si>
    <t>https://www.co.monterey.ca.us/home/showdocument?id=19642</t>
  </si>
  <si>
    <t>2.4.2.1</t>
  </si>
  <si>
    <t>Describes current state of seawater intrusion near mouth of Salinas River and provides recommendations based on results of aquifer level tracking and previous reports</t>
  </si>
  <si>
    <t>Monterey County Water Resources Agency (MCWRA). 2017. Recommendations to Address the Expansion of Seawater Intrusion in the Salinas River Groundwater Basin. Special Reports Series 17-01. October. 244 pp.</t>
  </si>
  <si>
    <t>https://www.co.monterey.ca.us/home/showdocument?id=57394</t>
  </si>
  <si>
    <t>Castroville Seawater Intrusion Program</t>
  </si>
  <si>
    <t>Fort Hunter Liggett</t>
  </si>
  <si>
    <t>Detailed report covering hydrogeology of the Salinas Valley and current conditions of groundwater tables, aquifers</t>
  </si>
  <si>
    <t>Brown and Caldwell. 2015a. State of the Salinas River Groundwater Basin. Prepared for Monterey County Water Resources Agency. January. 240 pp.</t>
  </si>
  <si>
    <t>Brown and Caldwell</t>
  </si>
  <si>
    <t>https://digitalcommons.csumb.edu/cgi/viewcontent.cgi?article=1020&amp;context=hornbeck_cgb_6_a</t>
  </si>
  <si>
    <t>Sustainable Groundwater management Act and the Salinas Groundwater Sustainability Plan</t>
  </si>
  <si>
    <t>Biology, land use</t>
  </si>
  <si>
    <t>Environmental Assessment and Finding of No Significant Impact Interim Army Reserve Mission Changes for the United States Army Combat Support Training Center at Fort Hunter Liggett, Monterey County, California (2007)</t>
  </si>
  <si>
    <t xml:space="preserve">Letter to Interested Party asking for review of Environmental Assessment and FONSI (September 27, 2007) </t>
  </si>
  <si>
    <t>Wide-sweeping water resources management plan for Monterey County</t>
  </si>
  <si>
    <t>Department of the Army, Installation Management Command Headquarters, U.S. Army Combat Support Training Center and Garrison Fort Hunter Liggett</t>
  </si>
  <si>
    <t>Greater Monterey County Integrated Regional Water Management Program (IRWMP). 2013. Integrated Regional Water Management Plan for the Greater Monterey County Region. Regional Water Management Group. April.</t>
  </si>
  <si>
    <t>IRWMP</t>
  </si>
  <si>
    <t>http://www.greatermontereyirwmp.org/documents/plan/</t>
  </si>
  <si>
    <t>San Francisco Estuary Institute. 2009. Historical Ecology Reconnaissance for the Lower Salinas River. Prepared for the Nature Conservancy; Monterey County Region. August. 32pp.</t>
  </si>
  <si>
    <t>San Francisco Estuary Institute</t>
  </si>
  <si>
    <t>https://www.sfei.org/sites/default/files/LowerSalinasRiverHE_SFEI_2009.pdf</t>
  </si>
  <si>
    <t>Monterey County Project - The Nature Conservancy</t>
  </si>
  <si>
    <t>Biology (plant, animal, and fish), land use, hydrology, physical features, regulations</t>
  </si>
  <si>
    <t>Camp Roberts Integrated Natural Resources Management Plan (2001)</t>
  </si>
  <si>
    <t xml:space="preserve">Camp Roberts by The Mangi Environmental Group, Inc. and Kristin M. Snyder of 
EcoLogik, Inc.
</t>
  </si>
  <si>
    <t>Generally describes the project that will connect the San Antonio and Nacimiento reservoirs and how multiple natural resources will be considered in the future Environmental Impact Report</t>
  </si>
  <si>
    <t>Monterey County Water Resources Agency (MCWRA). 2016. Interlake Tunnel and Spillway Modification Project Notice of Preparation/Initial Study. April. 65 pp.</t>
  </si>
  <si>
    <t>https://www.co.monterey.ca.us/home/showdocument?id=18922</t>
  </si>
  <si>
    <t>Draft Programmatic Environmental Impact Statement for Army Growth and Force Structure Realignment (2007)</t>
  </si>
  <si>
    <t>2.4.1.5</t>
  </si>
  <si>
    <t>Interlake Tunnel and Spillway Modification Project</t>
  </si>
  <si>
    <t>Project update. Slideshow in PDF form</t>
  </si>
  <si>
    <t>Interlake Tunnel and Spillway Modification Project Status Report. MCWRA. 2018</t>
  </si>
  <si>
    <t>https://www.co.monterey.ca.us/home/showdocument?id=64211</t>
  </si>
  <si>
    <t>Biology, Fisheries</t>
  </si>
  <si>
    <t>Nacimiento River Stream Survey 01/02</t>
  </si>
  <si>
    <t xml:space="preserve">U.S. Forest Service   </t>
  </si>
  <si>
    <t>Salmon Enhancement or Donna Toth from USFS</t>
  </si>
  <si>
    <t>Legal notice for ESA violation claims with supporting documents</t>
  </si>
  <si>
    <t xml:space="preserve">fisheries </t>
  </si>
  <si>
    <t>San Antonio Field Note</t>
  </si>
  <si>
    <t>http://www.otterproject.org/wp-content/uploads/2016/06/2016-06-02-60-Day-Notice-w-support-docs.pdf</t>
  </si>
  <si>
    <t>2.5.1.3</t>
  </si>
  <si>
    <t>2.5.1.1</t>
  </si>
  <si>
    <t>Important environmental findings related to groundwater and several relevant appendices</t>
  </si>
  <si>
    <t>EIR: Pure Water Monterey Groundwater Replenishment Project. MRWPCA</t>
  </si>
  <si>
    <t>Denise Duffy and Associates, Inc.</t>
  </si>
  <si>
    <t>http://purewatermonterey.org/reports-docs/cfeir/</t>
  </si>
  <si>
    <t>Pure Water Monterey Groundwater Replenishment Project</t>
  </si>
  <si>
    <t>Land management alternatives</t>
  </si>
  <si>
    <t>Describes how the project would impact endangered species and their present habitats and suggests measures for maintaining or increasing the habitat and populations</t>
  </si>
  <si>
    <t xml:space="preserve">Atlas of Southern California Planning Maps (2004) National Forests of Southern California Land Management Plan Revision </t>
  </si>
  <si>
    <t>Revised Biological Assessment of the Effects of the Pure Water Monterey Groundwater Replenishment Project on South-Central California Steelhead Distinct Population Segment</t>
  </si>
  <si>
    <t>U.S. Forest Service</t>
  </si>
  <si>
    <t>https://www.usbr.gov/mp/nepa/includes/documentShow.php?Doc_ID=28407</t>
  </si>
  <si>
    <t xml:space="preserve">Land management </t>
  </si>
  <si>
    <t>Draft Land Management; Part 1, 2, &amp; 3 (2004)</t>
  </si>
  <si>
    <t>Environmental Assessment and FONSI filed for Pure Water Monterey Groundwater Replenishment Project</t>
  </si>
  <si>
    <t>Bureau of Reclamation</t>
  </si>
  <si>
    <t>https://www.usbr.gov/mp/nepa/nepa_project_details.php?Project_ID=28395</t>
  </si>
  <si>
    <t>Draft Environmental Impact Statement for Revised Land Management Plans (2004)</t>
  </si>
  <si>
    <t xml:space="preserve">Wasted Wilderness' Article on pot growing in Los Padres National Forest (9/13/07) </t>
  </si>
  <si>
    <t>Salinas Watershed Invasive Non-native Plant Control and Restoration Program Initial Study and associated Mitigated Negative Declaration</t>
  </si>
  <si>
    <t>https://www.rcdmonterey.org/images/docs/publications/ceqa-mitigated-negative-declaration.pdf</t>
  </si>
  <si>
    <t>2.4.2.4</t>
  </si>
  <si>
    <t>Reclamation Ditch Subwatershed Assessment and Management Plan</t>
  </si>
  <si>
    <t xml:space="preserve">Central Coast Watershed Studies (CCoWS). 2006. Final MCWRA Reclamation Ditch Watershed Assessment and Management Strategy: Part B Management Strategy. The Watershed Institute, Earth Systems Science and Policy. California State University, Monterey Bay. </t>
  </si>
  <si>
    <t>Water quality (summary)</t>
  </si>
  <si>
    <t>Drinking Water Source Assessment and Protection Program- Online Source Assessments</t>
  </si>
  <si>
    <t>University of California Center for Water Resources</t>
  </si>
  <si>
    <t>http://ccows.csumb.edu/pubs/reports/CCOWS_MCWRA_Final_Rec_Ditch_Report_PartB.pdf</t>
  </si>
  <si>
    <t>San Luis Obispo Water Quality Lab Database, Department of Public Works</t>
  </si>
  <si>
    <t>Final Water Quality Criterion for the Protection of Human Health: Methylmercury (2001)</t>
  </si>
  <si>
    <t>Memorandum Regarding Fisheries Impact Assessment - Reclamation Ditch/Tembladero Slough Diversion. 2015</t>
  </si>
  <si>
    <t>http://purewatermonterey.org/wp/wp-content/uploads/DEIR-Appendix-G.pdf</t>
  </si>
  <si>
    <t>Water quality management</t>
  </si>
  <si>
    <t>2006 Management Practice Checklist Update Summary Report (2007)</t>
  </si>
  <si>
    <t>http://www.co.monterey.ca.us/home/showdocument?id=19128</t>
  </si>
  <si>
    <t>Salinas River Lagoon Enhancement Plan</t>
  </si>
  <si>
    <t>http://www.co.monterey.ca.us/home/showdocument?id=19130</t>
  </si>
  <si>
    <t>Draft Guidelines for Evaluating Applications for Recreational Use Permits at Domestic Water Supply Reservoirs Draft (2000)</t>
  </si>
  <si>
    <t>Steelhead presence, fish population, and water quality sampling results for 2014</t>
  </si>
  <si>
    <t>Salinas River Lagoon Monitoring Report 2014</t>
  </si>
  <si>
    <t>Hagar Environmental Science</t>
  </si>
  <si>
    <t>http://www.co.monterey.ca.us/home/showdocument?id=19132</t>
  </si>
  <si>
    <t>The Role of Headwater Streams in Downstream Water Quality (Feb. 2007)</t>
  </si>
  <si>
    <t>R.B. Alexander, E. W. Boyer, R.A. Smith, G.E. Schwarz and R.B. Moore for Journal of American Water Resources Association, vol. 43, no. 1</t>
  </si>
  <si>
    <t>Report of salt sources and distributions in surface and groundwater with conceptual model and recommendations</t>
  </si>
  <si>
    <t>Salinas River Watershed Area Salt Modeling (2015)</t>
  </si>
  <si>
    <t>Tetra Tech</t>
  </si>
  <si>
    <t>M Ducea, M. House &amp; S. Kidder</t>
  </si>
  <si>
    <t>TMDL</t>
  </si>
  <si>
    <t>Toft, J.D., S.H. Munsch, J.R. Cordell, K. Siitari, V.C. Hare, B. Holycross, L. A. DeBruyckere, and C. M. Greene. Nursery Functions of West Coast Estuaries: Data Assessment for Juveniles of 15 Focal Fish and Crustacean Species. Pacific Marine and Estuarine Fish Habitat Partnership and National Fish Habitat Partnership. November. 60 pp.</t>
  </si>
  <si>
    <t>Toft et al. 2015</t>
  </si>
  <si>
    <t>Sediment Yield Variation in the Northern Santa Lucia Mountains (2000)</t>
  </si>
  <si>
    <t>B. Hecht</t>
  </si>
  <si>
    <t>http://www.pacificfishhabitat.org/wp-content/uploads/2017/09/pmep_assessment-report.pdf</t>
  </si>
  <si>
    <t>Salinas Lagoon Sandbar Management</t>
  </si>
  <si>
    <t>Geotechnical Investigation Nacimiento Dam Spillway Modifications Project (2005)</t>
  </si>
  <si>
    <t>GeoPentech for Boyle Engineering Corporation</t>
  </si>
  <si>
    <t>Hughes, B. B., M. D. Levey, J. A. Brown, M. C. Fountain, A. B. Carlisle, S. Y. Litvin, C. M. Greene, W. N. Heady and M. G. Gleason. 2014. Nursery Functions of U.S. West Coast Estuaries: 
The State of Knowledge for Juveniles of Focal Invertebrate and Fish Species. The Nature Conservancy, Arlington, VA. 168pp.</t>
  </si>
  <si>
    <t>Hughes et al. 2014</t>
  </si>
  <si>
    <t>https://www.scienceforconservation.org/assets/downloads/Nursery-Functions-West_Coast-Estuaries-2014.pdf</t>
  </si>
  <si>
    <t>Fisheries</t>
  </si>
  <si>
    <t xml:space="preserve">Contraction of the Southern Range Limit for Anadromous Oncorhynchus mykiss (2005) </t>
  </si>
  <si>
    <t>Report on Salinas Lagoon water quality before and after breaching. With depth profiles and a focus on suitability for steelhead habitat - smolting, survival</t>
  </si>
  <si>
    <t>Central Coast Watershed Studies (CCoWS). 2001. Winter Water Quality of the Carmel and Salinas River Lagoons, Monterey, California 2000/2001. The Watershed Institute, Earth Systems Science and Policy. California State University, Monterey Bay</t>
  </si>
  <si>
    <t>http://ccows.csumb.edu/pubs/reports/CCoWS_LagoonBreaching2001_010403.pdf</t>
  </si>
  <si>
    <t>Steelhead Trout Management Tasks (2007)</t>
  </si>
  <si>
    <t>State of California</t>
  </si>
  <si>
    <t xml:space="preserve">Updated and expanded version of report No.1 containing data for concentrations of pesticides in 303(d) listed water bodies in lower Salinas region </t>
  </si>
  <si>
    <t>Central Coast Watershed Studies (CCoWS). 2002. Monitoring Chlorpyrifos &amp; Diazinon in Impaired Surface Waters of the Lower Salinas Region:  Status Report No. 2. The Watershed Institute, Earth Systems Science and Policy. California State University, Monterey Bay</t>
  </si>
  <si>
    <t>https://www.cdpr.ca.gov/docs/emon/surfwtr/contracts/ccows_srpt.pdf</t>
  </si>
  <si>
    <t>2007 Federal Recovery Outline for the Distinct Population Segment of South-Central California Coast Steelhead (2007)</t>
  </si>
  <si>
    <t xml:space="preserve">Maintaining Wood in Streams: A Vital Action for Fish Conservation </t>
  </si>
  <si>
    <t>J. Opperman, A. Merenlender, and D. Lewis</t>
  </si>
  <si>
    <t>https://www.cdpr.ca.gov/docs/emon/surfwtr/contracts/ccows_frpt.pdf</t>
  </si>
  <si>
    <t>Steelhead Trout Management Tasks for the Central Coast-Santa Lucia (HR-HU)</t>
  </si>
  <si>
    <t>http://nrm.dfg.ca.gov/steelhead/steelhead_tasks.aspx</t>
  </si>
  <si>
    <t>Details significant alterations to dam construction and operation on Nacimiento and San Antonio reservoirs as part of efforts to rebalance groundwater in the Salinas Valley; especially to prevent seawater intrusion</t>
  </si>
  <si>
    <t>Monterey County Water Resources Agency (MCWRA). 2001. Salinas Valley Water Project Draft Environmental Impact Report/Environmental Impact Statement. January. 806 pp.</t>
  </si>
  <si>
    <t>Forests and Floods</t>
  </si>
  <si>
    <t>Nature Sept. 2007, Vol 449, p401-410</t>
  </si>
  <si>
    <t>unknown</t>
  </si>
  <si>
    <t>http://www.co.monterey.ca.us/home/showdocument?id=24180</t>
  </si>
  <si>
    <t>Biology (condors)</t>
  </si>
  <si>
    <t>California Condor Population Size and Distribution (2007)</t>
  </si>
  <si>
    <t>Ventana Wildlife Society</t>
  </si>
  <si>
    <t>http://ventanaws.org/pdf/CondorPopulationReport.pdf</t>
  </si>
  <si>
    <t>Biology (eagles)</t>
  </si>
  <si>
    <t>Monterey County Water Resources Agency (MCWRA). 2002. Salinas Valley Water Project Final Environmental Impact Report/Environmental Impact Statement Vol. 1. April. 546 pp.</t>
  </si>
  <si>
    <t>http://www.co.monterey.ca.us/home/showdocument?id=24186</t>
  </si>
  <si>
    <t>California Natural Diversity Database (2007)</t>
  </si>
  <si>
    <t>http://www.dfg.ca.gov/biogeodata/cnddb/</t>
  </si>
  <si>
    <t>Monterey County Water Resources Agency (MCWRA). 2002. Salinas Valley Water Project Final Environmental Impact Report/Environmental Impact Statement Vol. 2. April. 464 pp.</t>
  </si>
  <si>
    <t>http://www.co.monterey.ca.us/home/showdocument?id=24188</t>
  </si>
  <si>
    <t>Biology (plant)</t>
  </si>
  <si>
    <t>Local, Endemic and Invasive Plant Lists</t>
  </si>
  <si>
    <t>California Native Plant Society – Monterey and San Luis Obispo Chapters</t>
  </si>
  <si>
    <t>National Handbook of Conservation Practices</t>
  </si>
  <si>
    <t>Specifications and cost estimates of spillway modification at Nacimiento dam and Salinas River Surface Diversion Facility</t>
  </si>
  <si>
    <t>RMC Water and Environment. 2003. Salinas Valley Water Project Engineer's Report. Prepared for Monterey County Water Resources Agency. January. 55 pp.</t>
  </si>
  <si>
    <t>https://digitalcommons.csumb.edu/cgi/viewcontent.cgi?article=1000&amp;context=hornbeck_cgb_6_b</t>
  </si>
  <si>
    <t>Description of dam infrastructure, operations, water rights, and maintenance.</t>
  </si>
  <si>
    <t xml:space="preserve">Monterey County Water Resources Agency (MCWRA). 2018. Draft Nacimiento Dam Operation Policy. </t>
  </si>
  <si>
    <t>Consortium of California Herbaria (2007)</t>
  </si>
  <si>
    <t xml:space="preserve">Regents of the University of California </t>
  </si>
  <si>
    <t>http://ucjeps.berkeley.edu/consortium/</t>
  </si>
  <si>
    <t>Sets thresholds and rules for dam operations with respect to environmental flows for steelhead that are affected by the Salinas Valley Water Project</t>
  </si>
  <si>
    <t>Biological Opinion for South Central California Coast Steelhead affected by the Salinas Valley Water Project.</t>
  </si>
  <si>
    <t>Biology (oaks)</t>
  </si>
  <si>
    <t>Large collection of summary pages for projects, events, and issues concerning Central Coast watersheds</t>
  </si>
  <si>
    <t>Central Coast Watershed Wiki</t>
  </si>
  <si>
    <t>California Hardwood Resources References (2007)</t>
  </si>
  <si>
    <t>University of California Integrated Hardwood Range Management Program</t>
  </si>
  <si>
    <t>http://danr.ucop.edu/ihrmp/hardwood_refs.html</t>
  </si>
  <si>
    <t>CSUMB</t>
  </si>
  <si>
    <t>http://ccows.csumb.edu/wiki/index.php/Main_Page</t>
  </si>
  <si>
    <t>Plant List Provided by Beth Painter of ?</t>
  </si>
  <si>
    <t>need more info from B. Painter</t>
  </si>
  <si>
    <t>Monterey County Water Resources Agency (MCWRA). Timeline of Events for the Salinas Valley Water Project. Graphic.</t>
  </si>
  <si>
    <t>E. coli</t>
  </si>
  <si>
    <t xml:space="preserve">MCWRA </t>
  </si>
  <si>
    <t>Investigation of an Escherichia coli O157:H7 Outbreak Associated with Dole Pre-Packaged Spinach (2007)</t>
  </si>
  <si>
    <t>California Food Emergency Response Team</t>
  </si>
  <si>
    <t>http://www.co.monterey.ca.us/home/showdocument?id=24246</t>
  </si>
  <si>
    <t>SVWP Phase 2</t>
  </si>
  <si>
    <t>E. coli Seen as Concern for Grape Growers (2007)</t>
  </si>
  <si>
    <t>Western Farm Press, Dan Bryant</t>
  </si>
  <si>
    <t xml:space="preserve">Monterey County Water Resources Agency (MCWRA). 2014. Notice of Preparation of an Environmental Impact Report and Public Scoping Meeting for the Salinas Valley Water Project. </t>
  </si>
  <si>
    <t>http://www.co.monterey.ca.us/home/showdocument?id=24254</t>
  </si>
  <si>
    <t>Letter of Clarification of Comments Made at the February 28, 2007 Select Senate Committee Hearing and Concerns for Food Safety Guidelines (2007)</t>
  </si>
  <si>
    <t>Legal Description of right to divert water from Salinas River for MCWRA</t>
  </si>
  <si>
    <t>State Water Resources Control Board (SWRCB). 2013. Right to Divert Water Permit #11043. Permit Holder: Monterey County Water Resources Agency. September. 33 pp.</t>
  </si>
  <si>
    <t>http://www.co.monterey.ca.us/home/showdocument?id=19020</t>
  </si>
  <si>
    <t>Salinas River Stream Maintenance Program Long-Term Effectiveness Assessment Plan. May. 14 pp.</t>
  </si>
  <si>
    <t>MCWRA et al. 2017</t>
  </si>
  <si>
    <t>SMP</t>
  </si>
  <si>
    <t>Climate Change</t>
  </si>
  <si>
    <t>Scenarios of Climate Change in California: An Overview (2006)</t>
  </si>
  <si>
    <t>California Climate Change Center</t>
  </si>
  <si>
    <t>http://www.climatechange.ca.gov/research/impacts/scenarios.html</t>
  </si>
  <si>
    <t>Mapping New Terrain: Climate Change and America’s West (2006)</t>
  </si>
  <si>
    <t>Consortium for Integrated Climate Research in Western Mountains</t>
  </si>
  <si>
    <t xml:space="preserve">Bureau of Reclamation. 2017. Plan of Study, Salinas and Carmel Rivers Basin Study. January. 91 pp. </t>
  </si>
  <si>
    <t>http://www.mpwmd.net/asd/board/committees/watersupply/2017/20170208/02/Item-2-Exh-B.pdf</t>
  </si>
  <si>
    <t>WaterSMART</t>
  </si>
  <si>
    <t xml:space="preserve">Monitoring Protocols </t>
  </si>
  <si>
    <t>CA Coastal Salmonid Restoration Monitoring and Evaluation Program (March 2003)</t>
  </si>
  <si>
    <t>Protocol for decontaminating equipment to prevent invasive species introduction</t>
  </si>
  <si>
    <t>California Department of Fish and Wildlife. 2016. Aquatic Invasive Species Disinfection/Decontamination Protocols (Northern Region). Revised. February. 10 pp.</t>
  </si>
  <si>
    <t>CDFW</t>
  </si>
  <si>
    <t>https://nrm.dfg.ca.gov/FileHandler.ashx?DocumentID=92821</t>
  </si>
  <si>
    <t>Consequences of Ignoring Geologic Variation in Evaluating Grazing Impacts (2006)</t>
  </si>
  <si>
    <t>J. Long and A. Medina</t>
  </si>
  <si>
    <t>Stormwater, related policies</t>
  </si>
  <si>
    <t>San Miguel Drainage and Flood Control Study (2003)</t>
  </si>
  <si>
    <t>This link is for a report that was done specifically for disadvantaged communities in the Salinas Valley and groundwater [drinking water] quality</t>
  </si>
  <si>
    <t>Regional Water Management Group - Greater Monterey County</t>
  </si>
  <si>
    <t>http://www.greatermontereyirwmp.org/documents/disadvantaged-community-plan-for-drinking-water-and-wastewater/</t>
  </si>
  <si>
    <t>GIS tool for Monterey County Environmental Health data and Greater Monterey County Water Tool</t>
  </si>
  <si>
    <t>Maps of Upper Salinas River Watershed that include steelhead streams, water quality monitoring, morphological and watershed boundaries</t>
  </si>
  <si>
    <t>https://www.arcgis.com/apps/View/index.html?appid=1aea37e5150c425f987bd7129ad40a53</t>
  </si>
  <si>
    <t>Map of Fish Species Distribution and Habitat Quality for Selected Stream of the Salinas Watershed</t>
  </si>
  <si>
    <t>CA Dept. of Water Resources Natural Communities mapping tool based on groundwater basins</t>
  </si>
  <si>
    <t>Map of Sites of transmitting sensors</t>
  </si>
  <si>
    <t>Monterey County Alert System</t>
  </si>
  <si>
    <t>https://gis.water.ca.gov/app/NCDatasetViewer/</t>
  </si>
  <si>
    <t>Biology (fish), Water quality</t>
  </si>
  <si>
    <t>Fish advisory letter and safe eating guidelines (2007)</t>
  </si>
  <si>
    <t>State of California, Department of Health Services</t>
  </si>
  <si>
    <t>List of USNVC Macrogroup vegetation communities used in State Wildlife Action Plan (2015), Appendix D</t>
  </si>
  <si>
    <t>Coliform bacteria letters (2006)</t>
  </si>
  <si>
    <t>https://nrm.dfg.ca.gov/FileHandler.ashx?DocumentID=109225&amp;inline</t>
  </si>
  <si>
    <t>Biology (invasives)</t>
  </si>
  <si>
    <t>Quagga mussel transport on boat hulls from other reservoirs, letter</t>
  </si>
  <si>
    <t>State of California, Department of Boating and Waterways</t>
  </si>
  <si>
    <t>Giardia Infection fact sheet</t>
  </si>
  <si>
    <t>May affect, but not likely to adversely affect: Great source for the project description and mentions reclamation ditch facilities as well as Blanco Drain</t>
  </si>
  <si>
    <t>National Marine Fisheries Service (NMFS). 2016. Endangered Species Act Section 7(a)(2) Concurrence Letter and Magnuson-Stevens Fishery Conservation and Management Act Essential Fish Habitat Response for the Pure Water Monterey Groundwater Replenishment Project. Reference # WCR-2016-5540. December</t>
  </si>
  <si>
    <t>List of beneficial water uses, DWR 118</t>
  </si>
  <si>
    <t>Water projects</t>
  </si>
  <si>
    <t>https://www.usbr.gov/mp/nepa/includes/documentShow.php?Doc_ID=28406</t>
  </si>
  <si>
    <t>Drinking Water Protection Services</t>
  </si>
  <si>
    <t xml:space="preserve">Monterey County Env. Health Dept. </t>
  </si>
  <si>
    <t>Denise Duffy &amp; Associates. 2015. Biological Assessment for the U.S. Fish &amp; Wildlife Service: Pure Water Monterey Groundwater Replenishment Project. Revised March 2016. 144 pp.</t>
  </si>
  <si>
    <t>https://www.usbr.gov/mp/nepa/includes/documentShow.php?Doc_ID=28404</t>
  </si>
  <si>
    <t>Nacitone Watershed Planning Process</t>
  </si>
  <si>
    <t>Resource Inventory (version 3/29/07)</t>
  </si>
  <si>
    <t>Nacitone Steering Committee</t>
  </si>
  <si>
    <t>Land Management</t>
  </si>
  <si>
    <t xml:space="preserve">Exhibit B Grazing Lease (2007) </t>
  </si>
  <si>
    <t>Lake Nacimiento Watershed Mercury Sediment Reduction Project power point</t>
  </si>
  <si>
    <t>CRLF, Monterey spineflower and Monterey gilia. Good source for project description and analysis on plants</t>
  </si>
  <si>
    <t>U.S. Fish &amp; Wildlife Service (USFWS). 2016. Biological Opinion for the Pure Water Monterey Groundwater Replenishment Project, Monterey County, CA (O8EVENOO-2016-TA-0643).</t>
  </si>
  <si>
    <t>https://www.usbr.gov/mp/nepa/includes/documentShow.php?Doc_ID=28402</t>
  </si>
  <si>
    <t>DHS Drinking Water Program</t>
  </si>
  <si>
    <t>http://www.cdph.ca.gov/programs/Pages/DWP.aspx</t>
  </si>
  <si>
    <t>Central Coast Wetlands Group at Moss Landing Marine Labs. 2015. Salinas River Lagoon Marsh Plain Condition Assessment. Prepared for the Monterey County Water Resources Agency. November. 13 pp.</t>
  </si>
  <si>
    <t xml:space="preserve">Surface Water Ambient Monitoring Program (SWAMP) Data Management </t>
  </si>
  <si>
    <t>https://drive.google.com/file/d/0B4qUY-zc8V-WbFM3TjRHYUxiTTQ/view</t>
  </si>
  <si>
    <t>Defense Environmental Restoration Program (DERP) for Morro Bay-San Simeon Maneuver Area</t>
  </si>
  <si>
    <t>Describes the existing conditions, flow and mixing of water that percolates from Salinas Treatment Facility, and groundwater recharge effects of Pure Water Project</t>
  </si>
  <si>
    <t>Vehicle Abandonment Program, Monterey Ordinance</t>
  </si>
  <si>
    <t>Todd Groundwater</t>
  </si>
  <si>
    <t>http://purewatermonterey.org/wp/wp-content/uploads/DEIR-Appendix-N.pdf</t>
  </si>
  <si>
    <t>4.3.4</t>
  </si>
  <si>
    <t>Framework for Protecting California's Watersheds (2004)</t>
  </si>
  <si>
    <t xml:space="preserve">Summary accounting of water and land resources in Paso Robles Creek watershed for quick reference </t>
  </si>
  <si>
    <t>Watershed Snapshot for Paso Robles Creek Area</t>
  </si>
  <si>
    <t>http://www.slowatershedproject.org/reports/snapshots/Snapshot-North-County-Lower-Salinas-Paso-Robles-Creek-Area-Watershed.pdf</t>
  </si>
  <si>
    <t>Biology</t>
  </si>
  <si>
    <t>Details of SMP operations for removing vegetation and sediment in the riparian zone</t>
  </si>
  <si>
    <t>Water quantity management</t>
  </si>
  <si>
    <t>Draft Policy Document Lower American River Flow Management Standard</t>
  </si>
  <si>
    <t>Salinas River Stream Maintenance Program Permit Application</t>
  </si>
  <si>
    <t>MCRCD</t>
  </si>
  <si>
    <t>Statewide, Regional &amp; Partner Agency Priorities, Priorities Located in Water Board Region 3</t>
  </si>
  <si>
    <t>Legal settlement of 2010 lawsuit filed against MCWRA to revoke Permit 11043, part of the Salinas Valley Water Project</t>
  </si>
  <si>
    <t>Order Approving Settlement Agreement and Partial Revocation - In the Matter of the Diversion and Use of Water by MCWRA</t>
  </si>
  <si>
    <t>SWRCB</t>
  </si>
  <si>
    <t>Hazardous waste</t>
  </si>
  <si>
    <t xml:space="preserve">National Priorities List for Uncontrolled Hazardous Waste Sites (2006) </t>
  </si>
  <si>
    <t>High-level planning document for a recreational trail connecting Santa Margarita and San Miguel. Contains information on drainage crossings and culverts to be built</t>
  </si>
  <si>
    <t>Remote Sensing of Wildland Resources: A State-of-the-Art Review</t>
  </si>
  <si>
    <t>Salinas River Trail Conceptual Master Plan</t>
  </si>
  <si>
    <t>San Luis Obispo Council of Governments</t>
  </si>
  <si>
    <t>Salinas River Trail</t>
  </si>
  <si>
    <t>A Role for Economics in NOAA Fisheries Habitat Conservation Activities (2002)</t>
  </si>
  <si>
    <t>Evaluates future water supply and demand imbalances in two basins with focus on adaptation strategies. Identifies several stakeholders and their roles in the basins.</t>
  </si>
  <si>
    <t>USBR</t>
  </si>
  <si>
    <t>Basic overview of the need and contents of the future LTMP</t>
  </si>
  <si>
    <t>Salinas River Long Term Management Plan Public Meeting Presentation</t>
  </si>
  <si>
    <t>LTMP</t>
  </si>
  <si>
    <t>Monterey County Floodplain Management Plan. 2014 Update</t>
  </si>
  <si>
    <t>2.3.2</t>
  </si>
  <si>
    <t>4.3.3</t>
  </si>
  <si>
    <t>Monterey County Flood Management Plan</t>
  </si>
  <si>
    <t>Minimum Passage Criteria Survey for Adult and Juvenile Steelhead</t>
  </si>
  <si>
    <t>Server</t>
  </si>
  <si>
    <t>Regional Monitoring of Nonnative Plant Invasions with the Forest Inventory and Analysis Program</t>
  </si>
  <si>
    <t>V. Rudis, A. Gray, W. McWilliams, R. O'Brian, S. Oswalt and B. Shultz</t>
  </si>
  <si>
    <t>Investigates potential effects of the Pure Water project on the passage of steelhead in the Lower Salinas</t>
  </si>
  <si>
    <t xml:space="preserve">Steelhead Habitat and Passage Effects Assessment Technical Memorandum </t>
  </si>
  <si>
    <t>HDR Engineering, Inc.</t>
  </si>
  <si>
    <t>http://purewatermonterey.org/wp/wp-content/uploads/DEIR-Appendix-F.pdf</t>
  </si>
  <si>
    <t>Upper Salinas Headwaters Conservation Plan</t>
  </si>
  <si>
    <t>J. Saydell, 2011</t>
  </si>
  <si>
    <t>CEQA Categorical Exemptions, Title 14</t>
  </si>
  <si>
    <t>Sierra Club v. United States Army Corps of Engineers, Case Review</t>
  </si>
  <si>
    <t>Ariel E. Overstreet-Adkins</t>
  </si>
  <si>
    <t>Federal Clean Water Act (1972)</t>
  </si>
  <si>
    <t>http://www.epa.gov/region5/water/cwa.htm</t>
  </si>
  <si>
    <t xml:space="preserve">Contains existing groundwater conditions as of 2011 and describes challenges and goals for improving groundwater budget </t>
  </si>
  <si>
    <t>Paso Robles Groundwater Basin Management Plan</t>
  </si>
  <si>
    <t>https://www.prcity.com/DocumentCenter/View/14937/Paso-Robles-Groundwater-Basin-Management-Plan-PDF</t>
  </si>
  <si>
    <t>2.3.3.2</t>
  </si>
  <si>
    <t>Porter Cologne Water Quality Control Act (2006)</t>
  </si>
  <si>
    <t>Shows how causal assessment was used in the Salinas Valley to determine sources of habitat loss or degradation</t>
  </si>
  <si>
    <t>Salinas River Causal Assessment Case Study</t>
  </si>
  <si>
    <t>Rules and Regulations for Implementing the California Land Conservation Act of 1965 (revised 2001)</t>
  </si>
  <si>
    <t>http://ftp.sccwrp.org/pub/download/DOCUMENTS/TechnicalReports/750_CausalAssessment_AppendixB.pdf</t>
  </si>
  <si>
    <t>The California Runoff Rundown Newsletter (2006)</t>
  </si>
  <si>
    <t>Water Education Foundation</t>
  </si>
  <si>
    <t>Discusses data gaps in the monitoring well network in Monterey County and describes the monitoring data and reporting protocol for California Statewide Groundwater Elevation Monitoring (CASGEM) wells</t>
  </si>
  <si>
    <t>CASGEM Monitoring Plan for High and Medium Priority Basins in the Salinas Valley Groundwater Basin</t>
  </si>
  <si>
    <t>http://www.co.monterey.ca.us/home/showdocument?id=19042</t>
  </si>
  <si>
    <t>Land use, culture, economy</t>
  </si>
  <si>
    <t>About California Cattlemen’s Association (2007)</t>
  </si>
  <si>
    <t>California Cattlemen's Association</t>
  </si>
  <si>
    <t>http://www.calcattlemen.org/About%20CCA.htm</t>
  </si>
  <si>
    <t>Total Maximum Daily Loads for Chlorpyrifos and Diazinon in Lower Salinas River Watershed in Monterey County, California</t>
  </si>
  <si>
    <t>https://www.waterboards.ca.gov/centralcoast/water_issues/programs/tmdl/docs/salinas/pesticide/1sal_op_tmdl_att2_projrpt.pdf</t>
  </si>
  <si>
    <t>3.5.2.2</t>
  </si>
  <si>
    <t>2.5.1.7</t>
  </si>
  <si>
    <t>Watershed Management Plans</t>
  </si>
  <si>
    <t>Water right held by MCWRA to divert and use Reclamation Ditch water</t>
  </si>
  <si>
    <t>Reclamation Ditch Right to Divert and Use Water. Permit 21377</t>
  </si>
  <si>
    <t>https://www.usbr.gov/mp/nepa/includes/documentShow.php?Doc_ID=28412</t>
  </si>
  <si>
    <t>2.5.1.12</t>
  </si>
  <si>
    <t xml:space="preserve">Arroyo Grande Creek Watershed Management Plan Vol. 1&amp;2 (2005) </t>
  </si>
  <si>
    <t>Water right held by MCWRA to divert and use Blanco Drain water</t>
  </si>
  <si>
    <t>Blanco Drain Right to Divert and Use Water. Permit 21376</t>
  </si>
  <si>
    <t>https://www.usbr.gov/mp/nepa/includes/documentShow.php?Doc_ID=28411</t>
  </si>
  <si>
    <t xml:space="preserve">Butte Creek Watershed Management Strategy (2000) </t>
  </si>
  <si>
    <t>Database hosted by CA Water Board to find water rights information</t>
  </si>
  <si>
    <t>California Integrated Water Quality System (CIWQS 1.1)</t>
  </si>
  <si>
    <t>http://ciwqs.waterboards.ca.gov/ciwqs/ewrims/EWServlet?Redirect_Page=EWWaterRightPublicSearch.jsp&amp;Purpose=getEWAppSearchPage</t>
  </si>
  <si>
    <t>City of Santa Monica Watershed Management Plan (2006)</t>
  </si>
  <si>
    <t>To City of Santa Monica by Brown and Caldwell</t>
  </si>
  <si>
    <t>Web mapping application, hosted by CA Water Board, capable of displaying water rights spatially in California</t>
  </si>
  <si>
    <t>Compton Creek Watershed Management Plan (2005)</t>
  </si>
  <si>
    <t>http://waterrightsmaps.waterboards.ca.gov/viewer/index.html?viewer=eWRIMS.eWRIMS_gvh#</t>
  </si>
  <si>
    <t xml:space="preserve">Estero Americano Watershed Management Plan (2007) </t>
  </si>
  <si>
    <t>Gold Ridge Resource Conservation District</t>
  </si>
  <si>
    <t>Water diversion right owned by City of SLO to store water in Salinas Reservoir</t>
  </si>
  <si>
    <t>Water Diversion Permit 5882 for Salinas Reservoir</t>
  </si>
  <si>
    <t>on File</t>
  </si>
  <si>
    <t xml:space="preserve">Greater Los Angeles County Integrated Regional Water Management Plan (2006) </t>
  </si>
  <si>
    <t>Provides methods for delineating steelhead habitat in the SCCC region with an emphasis on methods most relevant to recovery planning</t>
  </si>
  <si>
    <t>https://www.westcoast.fisheries.noaa.gov/publications/recovery_planning/salmon_steelhead/domains/south_central_southern_california/noaa-tm-nmfs-swfsc-394__southern_steelhead_population_characterization_.pdf</t>
  </si>
  <si>
    <t xml:space="preserve">Lower Pajaro River Enhancement Plan (2002) </t>
  </si>
  <si>
    <t xml:space="preserve">Marin County Watershed Management Plan, Admin. Draft (2004) </t>
  </si>
  <si>
    <t>Viability Criteria for Steelhead of the South-Central and Southern California Coast</t>
  </si>
  <si>
    <t>https://www.westcoast.fisheries.noaa.gov/publications/recovery_planning/salmon_steelhead/domains/south_central_southern_california/noaa-tm-nmfs-swfsc-407__viability_criteria_for_southern_steelhead_.pdf</t>
  </si>
  <si>
    <t xml:space="preserve">Nipomo Creek Watershed Management Plan (2005) </t>
  </si>
  <si>
    <t>Undergraduate project with detailed assessment of Steelhead habitat and population of Gabilan Creek, with major habitat features delineated and described.</t>
  </si>
  <si>
    <t>An Evaluation of Steelhead Habitat and Population in the Gabilan Creek Watershed</t>
  </si>
  <si>
    <t>J. Hager, 2001</t>
  </si>
  <si>
    <t>http://ccows.csumb.edu/pubs/capstones/JHager_FinalThesis.pdf</t>
  </si>
  <si>
    <t>New York City Department of Environmental Protection, Bureau of Water Supply, Resource Objectives Report</t>
  </si>
  <si>
    <t>Report from CSUMB Watershed Institute describing sediment deposition, transportation, and other physical characteristics relevant to sediment TMDL</t>
  </si>
  <si>
    <t>Pismo Creek/Edna Valley Watershed Management Plan (2006)</t>
  </si>
  <si>
    <t>Salinas Valley Sediment Sources</t>
  </si>
  <si>
    <t>3.5.2.5</t>
  </si>
  <si>
    <t>http://ccows.csumb.edu/pubs/reports/CCoWS_SalSedReport_030530c.pdf</t>
  </si>
  <si>
    <t>St. Joseph River Watershed Planning Project (2002-2004)</t>
  </si>
  <si>
    <t>Soquel Watershed Assessment: Geomorphology and Baseflow Hydrology (2003)</t>
  </si>
  <si>
    <t>Report from CSUMB class and The Watershed Institute describing salinity over time and how it changes with depth in the Old Salinas River channel and Tembladero Slough</t>
  </si>
  <si>
    <t>Spatio-temporal Dynamics of Salinity in the Old Salinas River and Tembladero Slough</t>
  </si>
  <si>
    <t>3.1.9.5</t>
  </si>
  <si>
    <t>http://ccows.csumb.edu/pubs/reports/CSUMB_ENVS660_ClassReport_TembladeroSlough_110309.pdf</t>
  </si>
  <si>
    <t>Upper Trinity Watershed Analysis</t>
  </si>
  <si>
    <t>Report from CSUMB class and The Watershed Institute describing flow and water quality fluctuations in two water bodies in Salinas Valley</t>
  </si>
  <si>
    <t>Spatio-temporal Variations in Streamflow and Water Quality - The Reclamation Ditch and Tembladero Slough</t>
  </si>
  <si>
    <t>http://www.elkhornsloughctp.org/uploads/files/1424391128Tembladero%20Slough%20Water%20Quality%20Report.pdf</t>
  </si>
  <si>
    <t>Watershed Planning Guides</t>
  </si>
  <si>
    <t>Watershed Institute report that sampled and statistically analyzed nutrients in the lower Salinas (and Pajaro) to determine which agricultural practices are most likely causing elevated nutrient levels in established sampling sites</t>
  </si>
  <si>
    <t>Statement of Work (SOW) for watershed planning</t>
  </si>
  <si>
    <t>3.1.9.2</t>
  </si>
  <si>
    <t>http://ccows.csumb.edu/pubs/proj_pubs/2017/ENVS_660_AgWQMgtSalinasPajaro/ENVS660_AgWQ_Final_171216JO.pdf</t>
  </si>
  <si>
    <t xml:space="preserve">Coastal Conservancy Watershed Planning Guide </t>
  </si>
  <si>
    <t>Developing a Lake Management Plan</t>
  </si>
  <si>
    <t>Plan to comply with CASGEM program using Bulletin 118 basin priority designations</t>
  </si>
  <si>
    <t>http://slocountywater.org/site/Water%20Resources/Reports/pdf/20141002%20SLO%20FC&amp;WCD%20CASGEM%20Monitoring%20Plan.pdf</t>
  </si>
  <si>
    <t>SGMA</t>
  </si>
  <si>
    <t>Developing a Watershed Management Plan for Water Quality: An Introductory Guide (2000)</t>
  </si>
  <si>
    <t>FONSI: Marina Coast Water District Regional Urban Recycled Water Project</t>
  </si>
  <si>
    <t>Handbook for Developing Watershed Plans to Restore and Protect Our Waters Draft (2005)</t>
  </si>
  <si>
    <t>https://www.usbr.gov/mp/nepa/nepa_project_details.php?Project_ID=4052</t>
  </si>
  <si>
    <t>Forming and Running a Watershed Group</t>
  </si>
  <si>
    <t>Map with photo call-outs to illustrate how habitat changes along the Arroyo Seco</t>
  </si>
  <si>
    <t>Aquatic Life and Habitat in the Arroyo Seco Watershed</t>
  </si>
  <si>
    <t>Principles for Integrated Planning in Watersheds (2004)</t>
  </si>
  <si>
    <t>http://ccows.csumb.edu/pubs/maps/CCoWS_ArroyoSecoMap_WI-2003-09_8x11.pdf</t>
  </si>
  <si>
    <t>Integrated Planning Work Group, California Watershed Council</t>
  </si>
  <si>
    <t>Path to Protection: Ten Strategies for Successful Source Water Protection</t>
  </si>
  <si>
    <t>SLO FC&amp;WCD broad report on County water resources planning, monitoring, and demand</t>
  </si>
  <si>
    <t>The Trust for Public Land</t>
  </si>
  <si>
    <t>San Luis Obispo County Master Water Report</t>
  </si>
  <si>
    <t>http://www.slocountywater.org/site/Frequent%20Downloads/Master%20Water%20Plan/</t>
  </si>
  <si>
    <t>Protecting the Source: Land Conservation and the Future of America's Drinking Water</t>
  </si>
  <si>
    <t>County study for determining how groundwater yields and recharge in the Paso Robles subbasin could be affected by water banking strategies</t>
  </si>
  <si>
    <t xml:space="preserve">Paso Robles Groundwater Subbasin Water Banking Feasibility Study </t>
  </si>
  <si>
    <t>https://www.slocountywater.org/site/Water%20Resources/Reports/pdf/Paso%20Robles%20Groundwater%20Subbasin%20Water%20Banking%20Feasibility%20Study.pdf</t>
  </si>
  <si>
    <t>Refinement of the Paso Robles Groundwater Basin Model and Results of Supplemental Water Supply Options Predictive Analysis</t>
  </si>
  <si>
    <t>Suggestions for those involved in habitat restoration projects</t>
  </si>
  <si>
    <t>https://www.slocounty.ca.gov/Departments/Public-Works/Committees-Programs/Sustainable-Groundwater-Management-Act-(SGMA)/Paso-Robles-Groundwater-Basin/Computer-Modeling.aspx</t>
  </si>
  <si>
    <t>Writing Resource Objectives and Strategies: A Guide to Preparing Effective Resource Management Plans (2004)</t>
  </si>
  <si>
    <t>California Department of Fish and Game Stream Survey - Atascadero Creek</t>
  </si>
  <si>
    <t>CDFG</t>
  </si>
  <si>
    <t>California Noxious and Invasive Weed Action Plan (2005)</t>
  </si>
  <si>
    <t xml:space="preserve">California Department of Food and Agriculture and the California Invasive Weed Awareness Coalition </t>
  </si>
  <si>
    <t>Scientific study</t>
  </si>
  <si>
    <t>A multi-isotope (B, Sr, O, H, and C) and age dating (3 H–3 He and 14C) study of groundwater from Salinas Valley, California: Hydrochemistry, dynamics, and contamination processes</t>
  </si>
  <si>
    <t>Avner Vengosh, Jim Gill, M. Lee Davisson, and G. Bryant Hudson</t>
  </si>
  <si>
    <t>http://adsabs.harvard.edu/abs/2002WRR....38.1008V</t>
  </si>
  <si>
    <t>Ranch Water Quality Short Course</t>
  </si>
  <si>
    <t>UC Cooperative Extension</t>
  </si>
  <si>
    <t>Cooperator Report: Habitat Requirements of Steelhead in the Upper Salinas River Watershed CONTENTS</t>
  </si>
  <si>
    <t>Jenna L. Voss, Lisa C. Thompson, Royce E. Larsen, William D. Tietje, Ryan A. Cooper , and Peter B. Moyle</t>
  </si>
  <si>
    <t>Steelhead habitat</t>
  </si>
  <si>
    <t>https://www.researchgate.net/publication/268264638_Cooperator_Report_Habitat_Requirements_of_Steelhead_in_the_Upper_Salinas_River_Watershed_CONTENTS</t>
  </si>
  <si>
    <t>Dairy Manure Management Series: Water Quality</t>
  </si>
  <si>
    <t xml:space="preserve">Irrigation Systems Efficiency Distribution Uniformity: Testing the System Flow Rate </t>
  </si>
  <si>
    <t>Cachuma Resource Conservation District</t>
  </si>
  <si>
    <t>Southern Steelhead, Hard Woody Debris, and Temperature in a California Central Coast Watershed</t>
  </si>
  <si>
    <t>Thompson, Lisa &amp; Voss, Jenna &amp; Larsen, Royce &amp; D. Tietje, William &amp; A. Cooper, Ryan &amp; Moyle, Peter</t>
  </si>
  <si>
    <t>https://www.researchgate.net/publication/254329519_Southern_Steelhead_Hard_Woody_Debris_and_Temperature_in_a_California_Central_Coast_Watershed</t>
  </si>
  <si>
    <t>Monterey, SLO</t>
  </si>
  <si>
    <t>Agricultural Management Handbook: Central Coast Watershed Beneficial Agricultural Management Practices (2005)</t>
  </si>
  <si>
    <t>Cover Up Story: Erosion Control Handbook</t>
  </si>
  <si>
    <t>Pink salmon (Oncorhynchus gorbuscha) in the Salinas River, California: New record and historical perspectives</t>
  </si>
  <si>
    <t>D. Skiles, Tom &amp; Yoshiyama, Ronald &amp; Moyle, Peter</t>
  </si>
  <si>
    <t>https://www.researchgate.net/profile/Peter_Moyle2/publication/288601790_Pink_salmon_Oncorhynchus_gorbuscha_in_the_Salinas_River_California_New_record_and_historical_perspectives/links/56a855e508aeded22e3723c6/Pink-salmon-Oncorhynchus-gorbuscha-in-the-Salinas-River-California-New-record-and-historical-perspectives.pdf</t>
  </si>
  <si>
    <t>Technical Tool-Kit of Agricultural Conservation Practices (2003)</t>
  </si>
  <si>
    <t>Progress Report on Pure Water Monterey Expansion</t>
  </si>
  <si>
    <t>http://purewatermonterey.org/reports-docs/</t>
  </si>
  <si>
    <t>Guidelines for Protecting Aquatic Habitat and Salmon Fish Species for County Road Maintenance (2004)</t>
  </si>
  <si>
    <t>FishNet 4C, MFG Inc, Prunuske Chatham Inc, and Pacific Watershed Associates</t>
  </si>
  <si>
    <t>Blanco Drain and Reclamation Ditch Water Quality Certification</t>
  </si>
  <si>
    <t>Review of lagoon status as of 2018 using 1997 plan as a foundation</t>
  </si>
  <si>
    <t>Salinas River LTMP Draft Memorandum: Salinas River Lagoon Management</t>
  </si>
  <si>
    <t>2.4.1.2</t>
  </si>
  <si>
    <t>http://www.salinasrivermanagementprogram.org/documents/20180914_09_Lagoon_Management_Memo.pdf</t>
  </si>
  <si>
    <t xml:space="preserve">Responses of Plant Communities to Grazing in the SW United Sates (April 2006)  </t>
  </si>
  <si>
    <t>USDA, Forest Service, Rocky Mountain Research Station</t>
  </si>
  <si>
    <t xml:space="preserve">Analyzes Ocean Plan compliance of Pure Water's Reverse Osmosis concentrate discharges  </t>
  </si>
  <si>
    <t>Ocean Plan Compliance Assessment for the Pure Water Monterey Groundwater Replenishment Project</t>
  </si>
  <si>
    <t>Trussell Technologies, Inc.</t>
  </si>
  <si>
    <t>https://www.usbr.gov/mp/nepa/includes/documentShow.php?Doc_ID=28418</t>
  </si>
  <si>
    <t>California Guidelines for Residual Dry Matter (RDM) Management on Coastal and Foothill Annual Rangelands, Rangeland Monitoring Series, Publication 8092 (2002)</t>
  </si>
  <si>
    <t>Pure Water Waste Discharge and Water Recycling Requirements</t>
  </si>
  <si>
    <t>Yellow Starthistle, Management Guide (Oct 2006)</t>
  </si>
  <si>
    <t>California Invasive Plant Council</t>
  </si>
  <si>
    <t>https://www.waterboards.ca.gov/centralcoast/board_decisions/adopted_orders/2017/monterey_pure/pwm_order_and_mrp.pdf</t>
  </si>
  <si>
    <t xml:space="preserve">Weed Control Methods Handbook: Tools &amp; Techniques for Use in Natural Areas (2001) </t>
  </si>
  <si>
    <t>Wildland Invasive Species Team of the Nature Conservancy</t>
  </si>
  <si>
    <t>5-Year Review: Summary and Evaluation of South-Central California Coast Steelhead Distinct Population Segment</t>
  </si>
  <si>
    <t>https://www.westcoast.fisheries.noaa.gov/publications/status_reviews/salmon_steelhead/2016/2016_sccc-steelhead.pdf</t>
  </si>
  <si>
    <t>The Weed Workers’ Handbook: A Guide to Techniques for Removing Bay Area Invasive Plants (2004)</t>
  </si>
  <si>
    <t>The Watershed Project, California Invasive Plant Council</t>
  </si>
  <si>
    <t>California Cattlemen’s Association Policy Resolutions (2006-2007)</t>
  </si>
  <si>
    <t xml:space="preserve">EIR for project to deliver water to Paso Robles, Templeton, Atascadero, and San Luis Obispo </t>
  </si>
  <si>
    <t>Nacimiento Water Project: Addendum No. 1 to Final Environmental Impact Report</t>
  </si>
  <si>
    <t>ESA</t>
  </si>
  <si>
    <t>https://www.slocounty.ca.gov/getattachment/e1eb5b63-8e93-40db-b5aa-1233dd314036/2007-NWP-Environmental-Impact-Report-Addendum.aspx</t>
  </si>
  <si>
    <t>Nacimiento Water Project</t>
  </si>
  <si>
    <t>Moro Cojo Slough: Prop 13 Grant Agreement between SWRCB and Coastal Conservation &amp; Research, Inc.</t>
  </si>
  <si>
    <t>https://www.ccactiontracker.org/site/reports/16</t>
  </si>
  <si>
    <t>Riparian Area Management: A User Guide to Assessing Proper Functioning Condition and the Supporting Science for Lentic Areas (2003)</t>
  </si>
  <si>
    <t>Moro Cojo Slough</t>
  </si>
  <si>
    <t>Bureau of Land Management, U.S. Forest Service, National Resource Conservation Service</t>
  </si>
  <si>
    <t>Visual aid for explaining dam operations and releases from Nacimiento and San Antonio Dams</t>
  </si>
  <si>
    <t>MCWRA Flow Proposal for Steelhead Trout: Map</t>
  </si>
  <si>
    <t>Central Coast Rangeland Coalition: Rangeland Health Indicators Project</t>
  </si>
  <si>
    <t>Central Coast Rangeland Coalition</t>
  </si>
  <si>
    <t>Moro Cojo Slough Management and Enhancement Plan Status Report</t>
  </si>
  <si>
    <t>Central Coast Wetlands Group</t>
  </si>
  <si>
    <t>https://www.ccactiontracker.org/site/reports/13</t>
  </si>
  <si>
    <t>Case Study Report #79 Nacimiento Dam, Nacimiento River</t>
  </si>
  <si>
    <t>http://www.calwater.ca.gov/Admin_Record/C-064356.pdf</t>
  </si>
  <si>
    <t>Revised Memorandum to NMFS for Proposed Water Right Application Protest Dismissal Terms</t>
  </si>
  <si>
    <t>MRWPCA, MPWMD, MCWRA</t>
  </si>
  <si>
    <t>http://www.mpwmd.net/wp-content/uploads/Item-19.pdf</t>
  </si>
  <si>
    <t>The Hydrology of the 1987-1992 California Drought</t>
  </si>
  <si>
    <t>Memo on state of SGMA in Salinas Valley basins and important groundwater definitions produced by LTMP Working Group</t>
  </si>
  <si>
    <t>Salinas Valley GSPs: Background and Context for Potential Salinas River Long-Term Management Plan Integration [Draft Memo]</t>
  </si>
  <si>
    <t>Monterey County Water Resources Agency Board of Directors Meeting Presentation. April 28, 2014</t>
  </si>
  <si>
    <t>Groundwater Resources of CSA-23, Santa Margarita, Technical Memorandum, Oct. 2004</t>
  </si>
  <si>
    <t>http://www.co.monterey.ca.us/home/showdocument?id=21253</t>
  </si>
  <si>
    <t>San Miguel Drainage and Flood Control Study, Dec. 2003</t>
  </si>
  <si>
    <t>NOAA</t>
  </si>
  <si>
    <t>Santa Margarita Drainage and Flood Control Study, Feb. 2004</t>
  </si>
  <si>
    <t>San Luis Obispo County watershed summaries</t>
  </si>
  <si>
    <t>SLO Watershed Project Snapshots</t>
  </si>
  <si>
    <t>http://slowatershedproject.org/north-county-planning-area/</t>
  </si>
  <si>
    <t>Watershed Management Plan</t>
  </si>
  <si>
    <t>Camp Roberts Joint Land Use Study</t>
  </si>
  <si>
    <t>County of San Luis Obispo</t>
  </si>
  <si>
    <t>https://www.slocounty.ca.gov/getattachment/ffa0dbfe-ba68-4586-8ed7-a60dbbdaa25f/Camp-Roberts-Joint-Land-Use-Study.aspx</t>
  </si>
  <si>
    <t>Fort Hunter Liggett Integrated Natural Resources Management Plan</t>
  </si>
  <si>
    <t>U.S. Army Garrison Fort Hunter Liggett</t>
  </si>
  <si>
    <t>Land Use Element – Local Coastal Plan, Draft, Nov. 2002, Estero Area Plan</t>
  </si>
  <si>
    <t>http://www.ittakesourregion.com/EsteroPDF/00-Contents.pdf</t>
  </si>
  <si>
    <t>Paso Robles Basin Recharge Siting Feasibility Study for the Huer Huero Creek</t>
  </si>
  <si>
    <t>https://www.slocountywater.org/site/Water%20Resources/Water%20Forum/Reports/pdf/HuerHueroStudyReport.pdf</t>
  </si>
  <si>
    <t>County Coastal Zone Land Use Ordinance, Title 23</t>
  </si>
  <si>
    <t>http://www.slocounty.ca.gov/planning/General_Plan__Ordinances_and_Elements/Ordinances.htm</t>
  </si>
  <si>
    <t>Resource Capacity Study Water Supply in the Paso Robles Groundwater Basin</t>
  </si>
  <si>
    <t>San Luis Obispo County Planning Department</t>
  </si>
  <si>
    <t>https://www.slocounty.ca.gov/Departments/Public-Works/Forms-Documents/Committees-Programs/Sustainable-Groundwater-Management-Act-(SGMA)/Paso-Robles-Groundwater-Basin/Archived-Documents/2011-02-PRGB-Resource-Capacity-Study.aspx</t>
  </si>
  <si>
    <t>Paso Robles Groundwater Basin Study</t>
  </si>
  <si>
    <t>City of Pacific Grove General Plan- Natural Resources section</t>
  </si>
  <si>
    <t>City of Pacific Grove. The Pacific Grove General Plan: Chapter 6 Natural Resources. 1994.</t>
  </si>
  <si>
    <t>City of Pacific Grove</t>
  </si>
  <si>
    <t>https://www.cityofpacificgrove.org/sites/default/files/general-documents/general-plan/gpchapter06.pdf</t>
  </si>
  <si>
    <t xml:space="preserve">Peer Review of Paso Robles Groundwater Studies </t>
  </si>
  <si>
    <t>EMC Planning Group Inc.</t>
  </si>
  <si>
    <t>Evaluation of Paso Robles Groundwater Basin Pumping Water Year 2006</t>
  </si>
  <si>
    <t>Todd Engineers</t>
  </si>
  <si>
    <t>https://www.slocountywater.org/site/Water%20Resources/Reports/pdf/Evaluation%20of%20Paso%20Robles%20Groundwater%20Basin%20Pumping%20-%20Water%20Year%202006,%20May%202009.pdf</t>
  </si>
  <si>
    <t>City of Monterey General Plan</t>
  </si>
  <si>
    <t>City of Monterey</t>
  </si>
  <si>
    <t>https://monterey.org/Portals/0/Policies-Procedures/Planning/GeneralPlan/16_0323-General-Plan.pdf</t>
  </si>
  <si>
    <t>Santa Margarita Drainage and Flood Control Study</t>
  </si>
  <si>
    <t>Raines, Melton and Carella, Inc.</t>
  </si>
  <si>
    <t>http://www.slocountywater.org/site/Water%20Resources/Reports/pdf/Santa%20Margarita%20Drainage%20and%20Flood%20Control%20Study,%20Feb%202004.pdf</t>
  </si>
  <si>
    <t>City of Salinas General Plan</t>
  </si>
  <si>
    <t>City of Salinas City of Salinas General Plan. September 2002.</t>
  </si>
  <si>
    <t>City of Salinas</t>
  </si>
  <si>
    <t>Flood Control</t>
  </si>
  <si>
    <t>https://www.cityofsalinas.org/sites/default/files/departments_files/community_development_files/general_plan_files/generalplan.pdf</t>
  </si>
  <si>
    <t>San Miguel Drainage and Flood Control Study</t>
  </si>
  <si>
    <t>http://www.slocountywater.org/site/Water%20Resources/Reports/pdf/San%20Miguel%20Drainage%20and%20Flood%20Control%20Study,%20Dec%202003.pdf</t>
  </si>
  <si>
    <t>City of Gonzales General Plan</t>
  </si>
  <si>
    <t>Coastplans Hamilton-Swift &amp; Associates, Inc. Eadie Consulting. Gonzales 2010 General Plan. Adopted January 18, 2011.</t>
  </si>
  <si>
    <t>Coastplans Hamilton-Swift &amp; Associates, Inc. Eadie Consulting</t>
  </si>
  <si>
    <t>http://www.ci.gonzales.ca.us/Documents/Planning/General%20Plan/Gonzales_2010_General_Plan_Adopted_Version_Web.pdf</t>
  </si>
  <si>
    <t>City of Soledad General Plan</t>
  </si>
  <si>
    <t xml:space="preserve">Crawford Multari &amp; Clark. City of Soledad General Plan. September 21, 2005. </t>
  </si>
  <si>
    <t>Crawford Multari &amp; Clark Associates</t>
  </si>
  <si>
    <t>https://cityofsoledad.com/wp-content/uploads/2018/02/General-Plan.pdf</t>
  </si>
  <si>
    <t>City of Greenfield General Plan</t>
  </si>
  <si>
    <t>City of Greenfield</t>
  </si>
  <si>
    <t>https://ci.greenfield.ca.us/180/General-Plan</t>
  </si>
  <si>
    <t>King City General Plan</t>
  </si>
  <si>
    <t xml:space="preserve">King City General Plan. November 1998. </t>
  </si>
  <si>
    <t>King City Planning Department</t>
  </si>
  <si>
    <t>http://www.kingcity.com/wp-content/uploads/2016/01/City-of-King-General-Plan-with-2007-2014-Housing-Element.pdf</t>
  </si>
  <si>
    <t>Earth Design. City of King Housing Element 2015-2023. February 11, 2016.</t>
  </si>
  <si>
    <t>http://www.kingcity.com/wp-content/uploads/2015/05/2015-to-2023-Housing-Element.pdf</t>
  </si>
  <si>
    <t>Paso Robles General Plan</t>
  </si>
  <si>
    <t>City of El Paso de Robles General Plan. 2003 December 16, 2003.</t>
  </si>
  <si>
    <t>City of El Paso de Robles</t>
  </si>
  <si>
    <t>https://www.prcity.com/317/General-Plan-Final</t>
  </si>
  <si>
    <t>Atascadero General Plan</t>
  </si>
  <si>
    <t xml:space="preserve">Crawford Multari &amp; Clark Omni-Means Lisa Wise Consulting &amp; The City of Atascadero Community Development Department. City of Atascadero General Plan 2025. July 2016. </t>
  </si>
  <si>
    <t>Crawford Multari &amp; Clark Omni-Means Lisa Wise Consulting &amp; The City of Atascadero Community Development Department</t>
  </si>
  <si>
    <t>https://www.atascadero.org/files/CD/General%20Plan/Atascadero%20GP%202025.pdf</t>
  </si>
  <si>
    <t>City of Soledad</t>
  </si>
  <si>
    <t>https://cityofsoledad.com/wp-content/uploads/2018/03/Soledad-Storm-Water-Management-Plan-Revised-February-182C-2010.pdf</t>
  </si>
  <si>
    <t xml:space="preserve">Camp Dresser &amp; McKee Inc. City of Salinas Storm Water Master Plan. May 2004. </t>
  </si>
  <si>
    <t>Camp Dresser &amp; McKee Inc.</t>
  </si>
  <si>
    <t>https://www.cityofsalinas.org/sites/default/files/departments_files/public_works_files/water_solid_waste_energy/swds/salinas_storm_water_master_plan.pdf</t>
  </si>
  <si>
    <t>City of Salinas. 2017-2018 NPDES Permit Program Annual Report. August 1, 2018.</t>
  </si>
  <si>
    <t>https://www.cityofsalinas.org/sites/default/files/departments_files/public_works_files/heidi.final_fy_17-18_annual_report.body_only.pdf</t>
  </si>
  <si>
    <t>https://www.cityofsalinas.org/sites/default/files/services/maintenance/pdf/SWMP%20Update/Stormwater%20Management%20Plan%20Update%20-Salinas.pdf</t>
  </si>
  <si>
    <t>California Regional Water Quality Control Board Central Coast Region. Waste Discharge Requirements for City of Salinas Municipal Storm Water Discharges ORDER NO. R3-2012-0005 NPDES PERMIT NO. CA0049981. May 3, 2012.</t>
  </si>
  <si>
    <t>California Regional Water Quality Control Board Central Coast Region</t>
  </si>
  <si>
    <t>City of Paso Robles Storm Water Management Program, Feb. 2003</t>
  </si>
  <si>
    <t>http://www.prcity.com/government/departments/publicworks/swmp.asp</t>
  </si>
  <si>
    <t>City of Atascadero Storm Water Management Program August 2003</t>
  </si>
  <si>
    <t>http://www.atascadero.org/media/pw/AtascaderoSWMP.pdf, HC</t>
  </si>
  <si>
    <t>City of Atascadero</t>
  </si>
  <si>
    <t>SWRCB NPDES General Permit for Storm Water Discharges Associated with Construction Activity (General Permit) Water Quality Order 99-08-DWQ</t>
  </si>
  <si>
    <t>SWRCB General Permit for Storm Water Discharges Associated with Construction Activity from Small Linear Underground/Overhead Projects, Order #2003-0007 DWQ (Small LUP General Permit</t>
  </si>
  <si>
    <t>SWRCB Water Quality Order 97-03-DWQ, NPDES General Permit No. CA S000001 (General Permit) Waste Discharge  Requirements for Discharges of Storm Water Associated with Industrial Activities Excluding Construction Activities</t>
  </si>
  <si>
    <t>Monterey Bay National Marine Sanctuary Program Action Plan I:  Implementing Solutions to Urban Runoff</t>
  </si>
  <si>
    <t>Monterey Bay National Marine Sanctuary Program Water Quality Protection Program Implementation Action Plan</t>
  </si>
  <si>
    <t>Agriculture Water Quality Alliance: Land-Sea Partnerships to Protect the Waters and Watersheds of the Monterey Bay National Marine Sanctuary, Summary Report of the MBNMS Agriculture and Rural Lands Plan Implementation, October 1999-October 2004</t>
  </si>
  <si>
    <t>Monterey Bay National Marine Sanctuary. Water Quality Protection Program for Monterey National Marine Sanctuary Action Plan IV: Agricultural and Rural Lands. October 1999.</t>
  </si>
  <si>
    <t>https://montereybay.noaa.gov/resourcepro/reports/agactioniv_99/welcome.html</t>
  </si>
  <si>
    <t>https://nmsmontereybay.blob.core.windows.net/montereybay-prod/media/intro/mp/fmp/101408mbnmsfmp.pdf</t>
  </si>
  <si>
    <t>NOAA. Monterey Bay National Marine Sanctuary Final Rules and Regulations. November 2008.</t>
  </si>
  <si>
    <t>https://nmsmontereybay.blob.core.windows.net/montereybay-prod/media/intro/mp/112008final_rule.pdf</t>
  </si>
  <si>
    <t>Agricultural Resources Program Planning Advisory Committee 2003 Report</t>
  </si>
  <si>
    <t>http://ucanr.org/internal/03PPACreport.pdf</t>
  </si>
  <si>
    <t>RWQCB 3 303(d) Investigations and TMDL Projects</t>
  </si>
  <si>
    <t>http://www.waterboards.ca.gov/centralcoast/TMDL/303dandTMDLprojects.htmattachB.pdf</t>
  </si>
  <si>
    <t>Inactive Metal Mines in Four San Luis Obispo County Watersheds, June 1999</t>
  </si>
  <si>
    <t>TMDL- Chlorpyrifos &amp; Diazinon</t>
  </si>
  <si>
    <t>TMDL- Fecal Coliform</t>
  </si>
  <si>
    <t>County of Monterey</t>
  </si>
  <si>
    <t>https://www.co.monterey.ca.us/home/showdocument?id=5475</t>
  </si>
  <si>
    <t>TMDL-Nutrients</t>
  </si>
  <si>
    <t>TMDL- Sediment Toxicity and Pyrethroid Pesticides</t>
  </si>
  <si>
    <t>https://www.waterboards.ca.gov/centralcoast/water_issues/programs/tmdl/docs/salinas/sed_tox/</t>
  </si>
  <si>
    <t>California Ocean Plan</t>
  </si>
  <si>
    <t>http://www.waterboards.ca.gov/centralcoast/WMI/documents/WMI2004WaterQualityPrioritiesAppendixDFINAL.pdf</t>
  </si>
  <si>
    <t>SWRCB Geotracker Database</t>
  </si>
  <si>
    <t>SWRCB Sanitary Sewer Overflows (SSO) Program</t>
  </si>
  <si>
    <t>California Water Plan</t>
  </si>
  <si>
    <t>https://water.ca.gov/Programs/California-Water-Plan/Water-Plan-Updates</t>
  </si>
  <si>
    <t>https://water.ca.gov/-/media/DWR-Website/Web-Pages/Programs/California-Water-Plan/Docs/Update2013/GroundwaterUpdate/Californias-Groundwater-Update-2013--Central-Coast-Regional-Report.pdf</t>
  </si>
  <si>
    <t>Area of Special Biological Significance (ASBS). Stormwater.</t>
  </si>
  <si>
    <t>Fall Creek Engineering, Inc.</t>
  </si>
  <si>
    <t>https://monterey.org/Portals/0/Policies-Procedures/EnvironRegulations/FINAL2016_PG_ASBS-Compliance-Plan_160919.pdf</t>
  </si>
  <si>
    <t>Rincon Consultants, Inc.</t>
  </si>
  <si>
    <t>https://monterey.org/Portals/0/Reports/Engineering/pacific-grove-asbs-stormwater-mgmt-project-feir.pdf</t>
  </si>
  <si>
    <t>State Water Project EIR</t>
  </si>
  <si>
    <t xml:space="preserve">Fort Ord Reuse Authority. Annual Report Fiscal Year 2017-18. </t>
  </si>
  <si>
    <t>Fort Ord Reuse Authority</t>
  </si>
  <si>
    <t>http://fora.org/Reports/AR/AnnualReport2018-Full.pdf</t>
  </si>
  <si>
    <t>NOAA. Cordell Bank, Gulf of the Farallones and Monterey Bay National Marine Sanctuaries Final Environmental Impact Report. September 2008.</t>
  </si>
  <si>
    <t>https://nmsmontereybay.blob.core.windows.net/montereybay-prod/media/intro/mp/feis/091608feis_jmpr.pdf</t>
  </si>
  <si>
    <t>EIR for City of Monterey General Plan</t>
  </si>
  <si>
    <t>https://monterey.org/Portals/0/Policies-Procedures/Planning/GeneralPlan/General-Plan-Final-EIR.pdf</t>
  </si>
  <si>
    <t>Cotton Bridges Associates. Final Environmental Impact Report Salinas General Plan. August 2002.</t>
  </si>
  <si>
    <t>Cotton Bridges Associates</t>
  </si>
  <si>
    <t>https://www.cityofsalinas.org/sites/default/files/departments_files/community_development_files/general_plan_files/eir.pdf</t>
  </si>
  <si>
    <t>EIR for Paso Robles General Plan</t>
  </si>
  <si>
    <t>Rincon Consultants, Inc. Final Environmental Impact Report State Clearinghouse No. 2003011123 City of Paso Robles General Plan Update EIR. November 2003.</t>
  </si>
  <si>
    <t>https://www.prcity.com/329/Final-Environmental-Impact-Report</t>
  </si>
  <si>
    <t>EIR for Greenfield General Plan</t>
  </si>
  <si>
    <t>City of Greenfield. General Plan EIR. May 31, 2005.</t>
  </si>
  <si>
    <t>https://ci.greenfield.ca.us/DocumentCenter/View/168/General-Plan-EIR-PDF</t>
  </si>
  <si>
    <t>California Water Service</t>
  </si>
  <si>
    <t>https://www.calwater.com/waterquality/water-quality-reports/sln/</t>
  </si>
  <si>
    <t>California American Water. Chualar 2017 Annual Water Quality Report. 2018.</t>
  </si>
  <si>
    <t>California American Water</t>
  </si>
  <si>
    <t>http://www.amwater.com/ccr/chualar.pdf</t>
  </si>
  <si>
    <t>California American Water. Chualar 2017 Typical Water Quality Information. 2018.</t>
  </si>
  <si>
    <t>http://www.amwater.com/twq/chualar_twq.pdf</t>
  </si>
  <si>
    <t>California American Water. Chualar 2016 Annual Water Quality Report. 2017.</t>
  </si>
  <si>
    <t>https://dnnh3qht4.blob.core.windows.net/portals/2/CCRs/chualar%202016.pdf?sr=b&amp;si=DNNFileManagerPolicy&amp;sig=r2cJR9HOCvza6EMit77%2FhjC9jxzlJOhSNSyp%2BNBFZmM%3D</t>
  </si>
  <si>
    <t>California American Water. Chualar 2015 Annual Water Quality Report. 2016.</t>
  </si>
  <si>
    <t>https://dnnh3qht4.blob.core.windows.net/portals/2/CCRs/Chualar%20-%202015.pdf?sr=b&amp;si=DNNFileManagerPolicy&amp;sig=hzfiYEE7Z4vEKevC17YEviZeSM9gDeWatklg%2B3juWD4%3D</t>
  </si>
  <si>
    <t>City of Gonzales</t>
  </si>
  <si>
    <t>City of Greenfield. 2017 Consumer Confidence Report. 2018.</t>
  </si>
  <si>
    <t>http://ci.greenfield.ca.us/DocumentCenter/View/736/2017-Water-Quality-Report</t>
  </si>
  <si>
    <t>http://www.amwater.com/ccr/monterey.pdf</t>
  </si>
  <si>
    <t>San Miguel Community Services District</t>
  </si>
  <si>
    <t>Atascadero Mutual Water Company. 2017 Annual Water Quality Report. 2018.</t>
  </si>
  <si>
    <t>Atascadero Mutual Water Company</t>
  </si>
  <si>
    <t>https://web.amwc.us/resources/CCR.pdf</t>
  </si>
  <si>
    <t>County of San Luis Obispo Department of Public Works Water Quality Laboratory. Salinas Reservoir Water Quality Monitoring Report Water Year 2016 (October 2015 – September 2016).</t>
  </si>
  <si>
    <t>Paso Robles Water Quality Strategy Report, March 2003</t>
  </si>
  <si>
    <t>http://www.prcity.com/government/departments/publicworks/strategy-report.asp, HC</t>
  </si>
  <si>
    <t>City of Paso Robles. Annual Water Quality Report. 2017.</t>
  </si>
  <si>
    <t>City of Paso Robles</t>
  </si>
  <si>
    <t>http://prcity.com/DocumentCenter/View/14819/Annual-Water-Quality-Report-PDF</t>
  </si>
  <si>
    <t>2004 Water Quality Report CSA #23 - Santa Margarita</t>
  </si>
  <si>
    <t>County of San Luis Obispo Department of Public Works. County of SLO CSA23 – Santa Margarita Water Quality Report. 2017.</t>
  </si>
  <si>
    <t>County of San Luis Obispo Department of Public Works</t>
  </si>
  <si>
    <t>https://www.slocounty.ca.gov/Departments/Public-Works/Forms-Documents/Water-Resources/Water-Quality-Reports/Santa-Margarita-Water-Quality-Report-2017.aspx</t>
  </si>
  <si>
    <t>Santa Margarita Water District</t>
  </si>
  <si>
    <t>2004 Water Quality Report CSA #16 - Shandon</t>
  </si>
  <si>
    <t>2016 Water Quality Report CSA #16- Shandon</t>
  </si>
  <si>
    <t xml:space="preserve">County of San Luis Obispo Department of Public Works </t>
  </si>
  <si>
    <t>https://www.slocounty.ca.gov/getattachment/2dd7239a-ac0e-4b0c-a617-55a274936751/Shandon-Water-Quality-Report-2016.aspx</t>
  </si>
  <si>
    <t>Templeton CSD 2004 Annual Water Quality Report</t>
  </si>
  <si>
    <t>http://www.templetoncsd.org/water04.pdf</t>
  </si>
  <si>
    <t>Upper Salinas Watershed Sanitary Survey Update, City of San Luis Obispo, March 2001</t>
  </si>
  <si>
    <t>County of San Luis Obispo Department of Public Works and Transportation. 2010 Watershed Sanitary Survey Update- Santa Margarita, Jan. 2011.</t>
  </si>
  <si>
    <t>https://www.slocounty.ca.gov/getattachment/3a053c43-4908-47b5-945d-024b5de7db0e/Santa-Margarita-Lake-Watershed-Sanitary-Survey-2010.aspx</t>
  </si>
  <si>
    <t>https://www.slocounty.ca.gov/getattachment/0f2f2d69-fad7-4f48-b13f-af22249fae41/Nacimiento-Watershed-Sanitary-Survey-2011.aspx</t>
  </si>
  <si>
    <t>San Luis Obispo County Department of Public Works Utilities Department Water Quality Laboratory. 2015 Update Nacimiento Water Project Initial Watershed Sanitary Survey 5 Year Update, Sep. 2016.</t>
  </si>
  <si>
    <t>https://www.slocounty.ca.gov/Departments/Public-Works/Forms-Documents/Water-Resources/Watershed-Sanitary-Surveys/Nacimiento-Watershed-Sanitary-Survey-2015.aspx</t>
  </si>
  <si>
    <t>City of El Paso de Robles Salt Management Study, Feb. 2001</t>
  </si>
  <si>
    <t>RMC Water and Environment. Salt/Nutrient Management Plan for the Paso Robles Groundwater Basin Final Report, May 2015.</t>
  </si>
  <si>
    <t>http://www.prcity.com/DocumentCenter/View/15213/Salt-Nutrient-Management-Plan-for-Paso-Robles-Groundwater-Basin-PDF</t>
  </si>
  <si>
    <t>AKEL Engineering Group, Inc. City of Soledad
2015 Urban Water
Management Plan. 2016.</t>
  </si>
  <si>
    <t>AKEL Engineering Group, Inc.</t>
  </si>
  <si>
    <t>https://cityofsoledad.com/wp-content/uploads/2018/03/Soledad-2015-Urban-Water-Management-Plan-Final-Draft-06.08.16.pdf</t>
  </si>
  <si>
    <t>http://prcity.com/DocumentCenter/View/14827/Urban-Water-Management-Plan-PDF</t>
  </si>
  <si>
    <t>Paso Robles Groundwater Basin –Groundwater Advisory Committee</t>
  </si>
  <si>
    <t>https://water.ca.gov/LegacyFiles/groundwater/docs/GWMP/CC-9_PasoBasin_GWMP_2011.pdf</t>
  </si>
  <si>
    <t>https://water.ca.gov/LegacyFiles/urbanwatermanagement/2005uwmps/PasoRobles/PasoRobles2005UWMP.pdf</t>
  </si>
  <si>
    <t>http://ci.greenfield.ca.us/DocumentCenter/View/839/2015-DRAFT-CITY-OF-GREENFIELD-UWMP</t>
  </si>
  <si>
    <t>http://ci.greenfield.ca.us/DocumentCenter/View/838/2015-DRAFT-CITY-OF-GREENFIELD-UWMP-APPENDIX</t>
  </si>
  <si>
    <t>http://www.co.monterey.ca.us/home/showdocument?id=66795</t>
  </si>
  <si>
    <t>http://www.co.monterey.ca.us/home/showdocument?id=69134</t>
  </si>
  <si>
    <t>https://www.researchgate.net/publication/323740360_Paso_Robles_vineyard_irrigation_study_provides_benchmark_data_to_assist_future_area_groundwater_management</t>
  </si>
  <si>
    <t>Water Supply</t>
  </si>
  <si>
    <t>City of Paso Robles, Nacimiento Water Supply info, March 2014.</t>
  </si>
  <si>
    <t>http://www.prcity.com/DocumentCenter/View/14820/Nacimiento-Lake-Water---Reliable-New-Water-Supply-PDF</t>
  </si>
  <si>
    <t>Precipitation</t>
  </si>
  <si>
    <t>Paso Robles rainfall (1942-2017)</t>
  </si>
  <si>
    <t>http://www.prcity.com/DocumentCenter/View/14953/Paso-Robles-Rainfall-1942---Present-PDF</t>
  </si>
  <si>
    <t>Recycled Water</t>
  </si>
  <si>
    <t>Paso Robles Recycled-Water-Distribution-System-Project-Map, uploaded to prccity.com July, 2018.</t>
  </si>
  <si>
    <t>http://www.prcity.com/DocumentCenter/View/14954/Recycled-Water-Distribution-System-Project-Map</t>
  </si>
  <si>
    <t>City of Paso Robles Recycled Water Distribution System Project, uploaded to prcity.com July, 2018</t>
  </si>
  <si>
    <t>http://www.prcity.com/DocumentCenter/View/14955/Recycled-Water-Distribution-System-Project-Study-PDF</t>
  </si>
  <si>
    <t>Framework for determining the effectiveness of the SMP through monitoring and the necessary analyses. **Appendix B in linked report (DRAFT)</t>
  </si>
  <si>
    <t>Integrated Plan to Address Drinking Water and Wastewater Needs of Disadvantaged Communities in the Salinas Valley and Greater Monterey County IRWM Region</t>
  </si>
  <si>
    <t>https://scholarship.law.umt.edu/cgi/viewcontent.cgi?referer=https://www.google.com/&amp;httpsredir=1&amp;article=1456&amp;context=plrlr</t>
  </si>
  <si>
    <t>Enbridge Decision</t>
  </si>
  <si>
    <t>Mills Legal Clinic</t>
  </si>
  <si>
    <t>Sixty-Day Notice of Intent to Sue for Endangered Species Act and Clean Water Act Violations in relation to the Salinas Valley Water Project. June.</t>
  </si>
  <si>
    <t>Monterey County Health Department</t>
  </si>
  <si>
    <t>Environmental Justice Coalition for Water</t>
  </si>
  <si>
    <t>State Wildlife Action Plan</t>
  </si>
  <si>
    <t>Lagoon Sandbar Breaching</t>
  </si>
  <si>
    <t>CCWQCB Agricultural Order</t>
  </si>
  <si>
    <t>https://www.waterboards.ca.gov/centralcoast/water_issues/programs/ag_waivers/docs/ag_order3/ag_order3.0_approved.pdf</t>
  </si>
  <si>
    <t>Central Coast Water Quality Control Board Ag Order 3.0</t>
  </si>
  <si>
    <t>Joint Land Use Study</t>
  </si>
  <si>
    <t>Marina Coast Recycled Water</t>
  </si>
  <si>
    <t>Master Water Report</t>
  </si>
  <si>
    <t>Assessment of Surface Water Quality and Habitat in Agricultural Areas of the Central Coast of California, and Associated Risk to the Marine Environment</t>
  </si>
  <si>
    <t>https://www.waterboards.ca.gov/water_issues/programs/swamp/docs/reglrpts/rb3agric_pol_report.pdf</t>
  </si>
  <si>
    <t>California Water Boards</t>
  </si>
  <si>
    <t>SWAMP</t>
  </si>
  <si>
    <t>Ag Order</t>
  </si>
  <si>
    <t>DWR</t>
  </si>
  <si>
    <t>Biskner, A. and T. Gallagher, San Luis Obispo County Parks &amp; Open Space Division</t>
  </si>
  <si>
    <t>An Overview of the Upper Salinas River Coordinated Resource Management &amp; Planning Process, Accomplishments &amp; Resource Summary, 1992-1995</t>
  </si>
  <si>
    <t>Two-county effort</t>
  </si>
  <si>
    <t>http://www.co.monterey.ca.us/home/showdocument?id=22459</t>
  </si>
  <si>
    <t>McGraw, J. &amp; Boldero, C.</t>
  </si>
  <si>
    <t>Rapid Biological Resource Assessment for the Salinas River, Monterey County, California</t>
  </si>
  <si>
    <t>Prepared for The Nature Conservancy</t>
  </si>
  <si>
    <t>Conservation</t>
  </si>
  <si>
    <t>Watershed Management Initiative Appendix D: Water Quality Priorities and Targeted Projects and Activities</t>
  </si>
  <si>
    <t>https://www.prcity.com/Archive.aspx?AMID=53&amp;Type=&amp;ADID=</t>
  </si>
  <si>
    <t>City of Paso Robles Water Conservation Reports</t>
  </si>
  <si>
    <t>Archive of water production reports from 2015 to 2018</t>
  </si>
  <si>
    <t>San Luis Obispo County Integrated Water Resources Management Plan</t>
  </si>
  <si>
    <t>GEI Consultants</t>
  </si>
  <si>
    <t>http://www.slocountywater.org/site/Frequent%20Downloads/Integrated%20Regional%20Water%20Management%20Plan/IRWM%20Plan%20Update%202014/index.htm</t>
  </si>
  <si>
    <t>See NMFS 2016 opinion</t>
  </si>
  <si>
    <t>Letter from NMFS concurring with conclusions from USACE regarding impacts of SMP on steelhead (not likely to adversely affect steelhead or designated critical habitat). Page 101 on linked PDF</t>
  </si>
  <si>
    <t xml:space="preserve">Purpose and Goals </t>
  </si>
  <si>
    <t xml:space="preserve">Scope </t>
  </si>
  <si>
    <t>1.2.1</t>
  </si>
  <si>
    <t xml:space="preserve">Geographic Scope </t>
  </si>
  <si>
    <t>1.2.2</t>
  </si>
  <si>
    <t xml:space="preserve">Management Activities Considered </t>
  </si>
  <si>
    <t>1.2.3</t>
  </si>
  <si>
    <t xml:space="preserve">Planning Horizon </t>
  </si>
  <si>
    <t xml:space="preserve">Preparation Process </t>
  </si>
  <si>
    <t>1.3.1</t>
  </si>
  <si>
    <t xml:space="preserve">LTMP Consulting Team </t>
  </si>
  <si>
    <t>1.3.2</t>
  </si>
  <si>
    <t xml:space="preserve">Stakeholder Engagement  </t>
  </si>
  <si>
    <t>1.3.2.1</t>
  </si>
  <si>
    <t xml:space="preserve">Technical Design Team and Scientific Working Group </t>
  </si>
  <si>
    <t>1.3.2.2</t>
  </si>
  <si>
    <t xml:space="preserve">Planning Group </t>
  </si>
  <si>
    <t>1.3.2.3</t>
  </si>
  <si>
    <t xml:space="preserve">Public Outreach  </t>
  </si>
  <si>
    <t xml:space="preserve">Document Organization </t>
  </si>
  <si>
    <t xml:space="preserve">Monterey County Water Resources Agency Mission </t>
  </si>
  <si>
    <t xml:space="preserve">Jurisdiction and Funding Mechanisms </t>
  </si>
  <si>
    <t xml:space="preserve">Water Resource Management </t>
  </si>
  <si>
    <t>2.3.1</t>
  </si>
  <si>
    <t xml:space="preserve">Water Supply Operations </t>
  </si>
  <si>
    <t xml:space="preserve">Flood Management </t>
  </si>
  <si>
    <t>2.3.3</t>
  </si>
  <si>
    <t xml:space="preserve">Facilities </t>
  </si>
  <si>
    <t>2.3.3.1</t>
  </si>
  <si>
    <t xml:space="preserve">Reservoirs </t>
  </si>
  <si>
    <t xml:space="preserve">Groundwater Recharge </t>
  </si>
  <si>
    <t>2.3.3.3</t>
  </si>
  <si>
    <t xml:space="preserve">Additional Facilities </t>
  </si>
  <si>
    <t>2.4.1.1</t>
  </si>
  <si>
    <t xml:space="preserve">Castroville Seawater Intrusion Program </t>
  </si>
  <si>
    <t xml:space="preserve">Salinas River Lagoon Management and Enhancement Plan </t>
  </si>
  <si>
    <t xml:space="preserve">Salinas Valley Water Project </t>
  </si>
  <si>
    <t xml:space="preserve">Salinas River Stream Maintenance Program </t>
  </si>
  <si>
    <t xml:space="preserve">Interlake Tunnel and Spillway Modification Project </t>
  </si>
  <si>
    <t>2.4.1.6</t>
  </si>
  <si>
    <t xml:space="preserve">Operations and Maintenance Activities in Salinas River </t>
  </si>
  <si>
    <t xml:space="preserve">Agency Partnership Projects and Programs </t>
  </si>
  <si>
    <t xml:space="preserve">Pure Water Monterey Project </t>
  </si>
  <si>
    <t xml:space="preserve">Sustainable Groundwater Management Act and the Salinas Valley Groundwater Sustainability Plan   </t>
  </si>
  <si>
    <t>2.4.2.3</t>
  </si>
  <si>
    <t xml:space="preserve">WaterSMART Basin Study for Salinas River Basin </t>
  </si>
  <si>
    <t xml:space="preserve">Resource Conservation District of Monterey County Salinas Watershed Invasive Non-native Plant Control and Restoration Program </t>
  </si>
  <si>
    <t xml:space="preserve">Regulatory Context </t>
  </si>
  <si>
    <t xml:space="preserve">Laws and Regulations Relevant to Salinas River Management </t>
  </si>
  <si>
    <t xml:space="preserve">Federal Clean Water Act </t>
  </si>
  <si>
    <t>2.5.1.2</t>
  </si>
  <si>
    <t xml:space="preserve">Federal Rivers and Harbors Act </t>
  </si>
  <si>
    <t xml:space="preserve">Federal Endangered Species Act </t>
  </si>
  <si>
    <t>2.5.1.4</t>
  </si>
  <si>
    <t xml:space="preserve">Migratory Bird Treaty Act </t>
  </si>
  <si>
    <t>2.5.1.5</t>
  </si>
  <si>
    <t xml:space="preserve">National Environmental Policy Act </t>
  </si>
  <si>
    <t>2.5.1.6</t>
  </si>
  <si>
    <t xml:space="preserve">National Historic Preservation Act </t>
  </si>
  <si>
    <t xml:space="preserve">State Porter-Cologne Water Quality Control Act </t>
  </si>
  <si>
    <t>2.5.1.8</t>
  </si>
  <si>
    <t xml:space="preserve">State Lake or Streambed Alteration Agreement </t>
  </si>
  <si>
    <t>2.5.1.9</t>
  </si>
  <si>
    <t xml:space="preserve">California Endangered Species Act </t>
  </si>
  <si>
    <t>2.5.1.10</t>
  </si>
  <si>
    <t xml:space="preserve">California Environmental Quality Act </t>
  </si>
  <si>
    <t>2.5.1.11</t>
  </si>
  <si>
    <t xml:space="preserve">California Coastal Act </t>
  </si>
  <si>
    <t xml:space="preserve">Water Rights </t>
  </si>
  <si>
    <t>2.5.1.13</t>
  </si>
  <si>
    <t xml:space="preserve">Other State Wildlife Regulations </t>
  </si>
  <si>
    <t xml:space="preserve">Regulatory Permit Overview </t>
  </si>
  <si>
    <t>2.5.2.1</t>
  </si>
  <si>
    <t>2.5.2.2</t>
  </si>
  <si>
    <t xml:space="preserve">Salinas River Lagoon Breaching </t>
  </si>
  <si>
    <t>2.5.2.3</t>
  </si>
  <si>
    <t xml:space="preserve">Physical Characteristics </t>
  </si>
  <si>
    <t xml:space="preserve">Location </t>
  </si>
  <si>
    <t xml:space="preserve">Topography </t>
  </si>
  <si>
    <t xml:space="preserve">Geology </t>
  </si>
  <si>
    <t xml:space="preserve">Soils </t>
  </si>
  <si>
    <t xml:space="preserve">Climate </t>
  </si>
  <si>
    <t>3.1.5.1</t>
  </si>
  <si>
    <t xml:space="preserve">Temperature </t>
  </si>
  <si>
    <t>3.1.5.2</t>
  </si>
  <si>
    <t xml:space="preserve">Precipitation </t>
  </si>
  <si>
    <t>3.1.6</t>
  </si>
  <si>
    <t xml:space="preserve">Watersheds </t>
  </si>
  <si>
    <t>3.1.7</t>
  </si>
  <si>
    <t xml:space="preserve">Hydrology and Geomorphology </t>
  </si>
  <si>
    <t>3.1.7.2</t>
  </si>
  <si>
    <t xml:space="preserve">Historical Conditions </t>
  </si>
  <si>
    <t xml:space="preserve">Groundwater </t>
  </si>
  <si>
    <t xml:space="preserve">Water Quality </t>
  </si>
  <si>
    <t>3.1.9.1</t>
  </si>
  <si>
    <t xml:space="preserve">Fecal Indicator Bacteria </t>
  </si>
  <si>
    <t xml:space="preserve">Nutrients </t>
  </si>
  <si>
    <t>3.1.9.3</t>
  </si>
  <si>
    <t xml:space="preserve">Pesticides </t>
  </si>
  <si>
    <t>3.1.9.4</t>
  </si>
  <si>
    <t xml:space="preserve">pH </t>
  </si>
  <si>
    <t xml:space="preserve">Salinity </t>
  </si>
  <si>
    <t>3.1.9.6</t>
  </si>
  <si>
    <t xml:space="preserve">Sediment Toxicity </t>
  </si>
  <si>
    <t>3.1.9.7</t>
  </si>
  <si>
    <t xml:space="preserve">Turbidity </t>
  </si>
  <si>
    <t>3.1.9.8</t>
  </si>
  <si>
    <t xml:space="preserve">Water Temperature </t>
  </si>
  <si>
    <t xml:space="preserve">Land Use </t>
  </si>
  <si>
    <t xml:space="preserve">Historical Land Use </t>
  </si>
  <si>
    <t>3.2.2</t>
  </si>
  <si>
    <t xml:space="preserve">Current Land Use </t>
  </si>
  <si>
    <t>3.2.3</t>
  </si>
  <si>
    <t xml:space="preserve">Future Designated Uses </t>
  </si>
  <si>
    <t>3.2.4</t>
  </si>
  <si>
    <t xml:space="preserve">Protected Lands </t>
  </si>
  <si>
    <t xml:space="preserve">Water Budget </t>
  </si>
  <si>
    <t xml:space="preserve">Biological Resources </t>
  </si>
  <si>
    <t>3.4.1</t>
  </si>
  <si>
    <t xml:space="preserve">Ecoregions </t>
  </si>
  <si>
    <t>3.4.2</t>
  </si>
  <si>
    <t xml:space="preserve">Natural Communities </t>
  </si>
  <si>
    <t xml:space="preserve">Special-Status Species </t>
  </si>
  <si>
    <t>3.4.4</t>
  </si>
  <si>
    <t xml:space="preserve">Habitat Connectivity </t>
  </si>
  <si>
    <t xml:space="preserve">Environmental Stressors and Pressures </t>
  </si>
  <si>
    <t xml:space="preserve">Changes in Natural Communities </t>
  </si>
  <si>
    <t>3.5.1.1</t>
  </si>
  <si>
    <t xml:space="preserve">Shifting Distribution </t>
  </si>
  <si>
    <t>3.5.1.2</t>
  </si>
  <si>
    <t xml:space="preserve">Habitat Loss, Fragmentation, or Degradation </t>
  </si>
  <si>
    <t>3.5.1.3</t>
  </si>
  <si>
    <t xml:space="preserve">Changes to the Natural Fire Regime </t>
  </si>
  <si>
    <t xml:space="preserve">Altered River Hydrology </t>
  </si>
  <si>
    <t>3.5.2.1</t>
  </si>
  <si>
    <t xml:space="preserve">Degraded Water Quality </t>
  </si>
  <si>
    <t>3.5.2.3</t>
  </si>
  <si>
    <t xml:space="preserve">Flood Frequency and Intensity </t>
  </si>
  <si>
    <t>3.5.2.4</t>
  </si>
  <si>
    <t xml:space="preserve">Reduced Groundwater Levels </t>
  </si>
  <si>
    <t xml:space="preserve">Altered Sediment-Deposition Regime </t>
  </si>
  <si>
    <t xml:space="preserve">Existing Data, Models, and Literature </t>
  </si>
  <si>
    <t xml:space="preserve">Data Gap Assessment </t>
  </si>
  <si>
    <t xml:space="preserve">Linkages Between Hydrology, Geomorphology, and Groundwater </t>
  </si>
  <si>
    <t>4.3.1</t>
  </si>
  <si>
    <t xml:space="preserve">Flow Variability </t>
  </si>
  <si>
    <t>4.3.2</t>
  </si>
  <si>
    <t xml:space="preserve">Channel Characteristics </t>
  </si>
  <si>
    <t xml:space="preserve">Flooding and Breaching of the Salinas River Lagoon </t>
  </si>
  <si>
    <t>4.3.5</t>
  </si>
  <si>
    <t xml:space="preserve">Groundwater Pumping </t>
  </si>
  <si>
    <t xml:space="preserve">Linkages Between Physical and Biological Conditions </t>
  </si>
  <si>
    <t xml:space="preserve">Surface Flows and Water Quality </t>
  </si>
  <si>
    <t xml:space="preserve">Management Constraints </t>
  </si>
  <si>
    <t xml:space="preserve">Land Ownership </t>
  </si>
  <si>
    <t xml:space="preserve">Pre-Existing Commitments </t>
  </si>
  <si>
    <t xml:space="preserve">Goals and Objectives </t>
  </si>
  <si>
    <t xml:space="preserve">Potential Management Strategies </t>
  </si>
  <si>
    <t xml:space="preserve">Project and Design Strategies </t>
  </si>
  <si>
    <t xml:space="preserve">Areas for Targeted Management Actions </t>
  </si>
  <si>
    <t xml:space="preserve">Collaborations, Capacity Building, and Information Sharing </t>
  </si>
  <si>
    <t xml:space="preserve">Funding </t>
  </si>
  <si>
    <t xml:space="preserve">Environmental Compliance Strategies </t>
  </si>
  <si>
    <t xml:space="preserve">Monitoring and Adaptive Management </t>
  </si>
  <si>
    <t>A</t>
  </si>
  <si>
    <t>Section</t>
  </si>
  <si>
    <t>Description</t>
  </si>
  <si>
    <t>GIS mapping application showing various vegetation communities that are reliant on groundwater</t>
  </si>
  <si>
    <t>http://www.co.monterey.ca.us/Home/ShowDocument?id=22597</t>
  </si>
  <si>
    <t xml:space="preserve">Planning-level review of natural resources inventory of upper reaches of Salinas River watershed in San Luis Obispo County </t>
  </si>
  <si>
    <t>https://digitalcommons.calpoly.edu/cgi/viewcontent.cgi?article=1670&amp;context=theses</t>
  </si>
  <si>
    <t>https://digitalcommons.csumb.edu/hornbeck_cgb_1/15/</t>
  </si>
  <si>
    <t>Upper Salinas River watershed Action Plan. Final Report to the State Water Resources Control Board.</t>
  </si>
  <si>
    <t xml:space="preserve">Evaluation of agricultural management practices and water quality in the lower Salinas and Pajaro Valleys </t>
  </si>
  <si>
    <t>http://www.salinasrivermanagementprogram.org/documents/20181116_02_Groundwater_Planning_Draft_Memo.pdf</t>
  </si>
  <si>
    <t>A Preliminary Evaluation Report on the Fish and Wildlife Resources Affected by the Proposed Salinas River Flood Control Project, California</t>
  </si>
  <si>
    <t>Historical document that provides perspective on flood control planning and wild life studies that were conducted between the building of the San Antonio and Nacimiento dams.</t>
  </si>
  <si>
    <t>on server</t>
  </si>
  <si>
    <t>Salinas River Watershed Historic Salmonid Observations Map and Table</t>
  </si>
  <si>
    <t>Companion document for Franklin, 2005 Steelhead narrative. Geographic representation of observations made and collected by Harold Franklin</t>
  </si>
  <si>
    <t>Significant look at environmental conditions in Fort Hunter Liggett</t>
  </si>
  <si>
    <t>State of California Central Coast Regional Water Quality Control Board. Salinas River Watershed Sediment Toxicity &amp; Pyrethroid Pesticides in Sediment TMDL</t>
  </si>
  <si>
    <t>State of California Central Coast Regional Water Quality Control Board. Lower Salinas River Watershed Nutrient TMDL</t>
  </si>
  <si>
    <t>https://www.waterboards.ca.gov/centralcoast/water_issues/programs/tmdl/docs/salinas/nutrients/</t>
  </si>
  <si>
    <t>State of California Central Coast Regional Water Quality Control Board. Lower Salinas River Watershed Fecal Coliform TMDL</t>
  </si>
  <si>
    <t>https://www.waterboards.ca.gov/centralcoast/water_issues/programs/tmdl/docs/salinas/lower_fecal/</t>
  </si>
  <si>
    <t>https://www.waterboards.ca.gov/centralcoast/water_issues/programs/stormwater/salinas.html</t>
  </si>
  <si>
    <t>https://www.prcity.com/Archive.aspx?AMID=52&amp;Type=&amp;ADID=</t>
  </si>
  <si>
    <t>City of El Paso de Robles. Stormwater Management Plan Annual Reports 2009-2014</t>
  </si>
  <si>
    <t>https://www.atascadero.org/index.php?option=com_content&amp;view=article&amp;id=854&amp;Itemid=1684</t>
  </si>
  <si>
    <t>https://www.waterboards.ca.gov/centralcoast/water_issues/programs/tmdl/docs/salinas/pesticide</t>
  </si>
  <si>
    <t xml:space="preserve">Chlorpyrifos and Diazinon TMDL Lower Salinas River Watershed </t>
  </si>
  <si>
    <t>California Department of Water Resources. California Water Plan Updates</t>
  </si>
  <si>
    <t>California Water Service. 2017 Salinas District Annual Water Quality Reports 2015-2018.</t>
  </si>
  <si>
    <t>Nacitone WRI</t>
  </si>
  <si>
    <t>https://www.waterboards.ca.gov/rwqcb3/board_decisions/adopted_orders/2002/2002_0107_las_tablas_mercury_tmdl_final_proj_rpt.pdf</t>
  </si>
  <si>
    <t>Las Tablas Creek and Lake Nacimiento Total Maximum Daily Load for Mercury (2003)</t>
  </si>
  <si>
    <t>https://cityofsoledad.com/our-city/city-departments/facilities/water-quality-control/</t>
  </si>
  <si>
    <t>The city of Soledad. Annual Water Quality Reports 2007-2017</t>
  </si>
  <si>
    <t>https://gonzalesca.gov/services/public-works/water</t>
  </si>
  <si>
    <t>California Water Service. King City District Annual Water Quality Reports 2015-2017</t>
  </si>
  <si>
    <t>https://www.calwater.com/waterquality/water-quality-reports/kc/</t>
  </si>
  <si>
    <t>https://www.sanmiguelcsd.org/water</t>
  </si>
  <si>
    <t>San Miguel Community Services District. Water Quality Reports 2013- 2016</t>
  </si>
  <si>
    <t>https://www.smwd.com/301/Water-SupplyQuality-Reports</t>
  </si>
  <si>
    <t>Santa Margarita Water District. Water Quality Reports. 2011-2018</t>
  </si>
  <si>
    <t>2.5.1</t>
  </si>
  <si>
    <t>Water Rights</t>
  </si>
  <si>
    <t>https://digitalcommons.csumb.edu/cgi/viewcontent.cgi?article=1022&amp;context=hornbeck_cgb_5</t>
  </si>
  <si>
    <t>Water Quality (Mercury)</t>
  </si>
  <si>
    <t>http://www.co.monterey.ca.us/planning/docs/ordinances/erosion_control.pdf</t>
  </si>
  <si>
    <t>https://library.municode.com/ca/san_luis_obispo_county/codes/county_code?nodeId=TIT26GRMA</t>
  </si>
  <si>
    <t>https://www.slocounty.ca.gov/Departments/Planning-Building/Forms-Documents/Ordinances.aspx</t>
  </si>
  <si>
    <t>https://library.municode.com/ca/monterey_county/codes/code_of_ordinances?nodeId=TIT21ZO</t>
  </si>
  <si>
    <t>https://www.slocounty.ca.gov/Departments/Planning-Building/Forms-Documents/Plans/Elements.aspx</t>
  </si>
  <si>
    <t>http://co.monterey.ca.us/government/departments-i-z/resource-management-agency-rma-/planning/resources-documents/2010-general-plan</t>
  </si>
  <si>
    <t>Monterey County General Plan (2010)</t>
  </si>
  <si>
    <t>https://www.slocounty.ca.gov/Departments/Public-Works/Forms-Documents/Committees-Programs/Stormwater-Resource-Plan/Documents/2018-09-10-SWRP-Public-Draft.aspx</t>
  </si>
  <si>
    <t>San Luis Obispo County Stormwater Resource Plan (2018)</t>
  </si>
  <si>
    <t>SWRP Planning Area Description, MAP, and Justification of Planning Area Boundaries</t>
  </si>
  <si>
    <t>https://onlinelibrary.wiley.com/doi/full/10.1111/j.1752-1688.2007.00005.x</t>
  </si>
  <si>
    <t>https://www.ventanawild.org/news/ws01/sedyield.html</t>
  </si>
  <si>
    <t>Late Cenozoic denudation and uplift rates in the Santa Lucia Mountains, California (2003)</t>
  </si>
  <si>
    <t>https://pubs.geoscienceworld.org/gsa/geology/article-abstract/31/2/139/192556/late-cenozoic-denudation-and-uplift-rates-in-the?redirectedFrom=fulltext</t>
  </si>
  <si>
    <t>https://repository.library.noaa.gov/view/noaa/3433</t>
  </si>
  <si>
    <t>http://friendsofventurariver.org/wp-content/themes/client-sites/venturariver/docs/fed-recovery-outline-so-cal-coast-steelhead-2007-final.pdf</t>
  </si>
  <si>
    <t>https://anrcatalog.ucanr.edu/pdf/8157.pdf</t>
  </si>
  <si>
    <t>https://www.fs.fed.us/rm/boise/AWAE/labs/awae_flagstaff/publications/long_medina_consequences.pdf</t>
  </si>
  <si>
    <t>C. Battany, Mark &amp; N. Tindula, Gwen.</t>
  </si>
  <si>
    <t xml:space="preserve">Paso Robles vineyard irrigation study provides benchmark data to assist future area groundwater management. California Agriculture. 72. 76-83. 10.3733/ca.2018a0003. </t>
  </si>
  <si>
    <t>Groundwater Management</t>
  </si>
  <si>
    <t>LTMP ToC Topic</t>
  </si>
  <si>
    <t>Groundwater Supply</t>
  </si>
  <si>
    <t>http://www.slocountywater.org/site/Water%20Resources/Water%20Forum/pdf/Paso%20Robles%20Groundwater%20Basin%20Study,%20Phase%20II.pdf</t>
  </si>
  <si>
    <t>3.1.3</t>
  </si>
  <si>
    <t>Land Use</t>
  </si>
  <si>
    <t>Watershed Plan</t>
  </si>
  <si>
    <t>Stormwater Management</t>
  </si>
  <si>
    <t>Attempts at Two-County Effort</t>
  </si>
  <si>
    <t>Water Quality Protection Program</t>
  </si>
  <si>
    <t>https://water.ca.gov/-/media/DWR-Website/Web-Pages/Water-Basics/Drought/Files/Publications-And-Reports/Californias198792-drought.pdf</t>
  </si>
  <si>
    <t>Stormwater</t>
  </si>
  <si>
    <t>Flood Management</t>
  </si>
  <si>
    <t>https://www.waterboards.ca.gov/board_decisions/adopted_orders/water_quality/2013/wqo2013_0001dwq.pdf</t>
  </si>
  <si>
    <t xml:space="preserve"> NPDES General Permit No. CA S000004, Waste Discharge Requirements for Storm Water Discharges from Small Municipal Separate Storm Sewer Systems (Small MS4 General Permit)</t>
  </si>
  <si>
    <t>National Marine Sanctuary Program</t>
  </si>
  <si>
    <t>https://www.waterboards.ca.gov/centralcoast/publications_forms/publications/basin_plan/triennial_review/docs/resolution_r3-2017-0119.pdf</t>
  </si>
  <si>
    <t>2017 Basin Plan Triennial Review Priority List</t>
  </si>
  <si>
    <t>https://www.waterboards.ca.gov/centralcoast/board_info/agendas/2017/december/item12/item12_att1.pdf</t>
  </si>
  <si>
    <t>2017 Basin Plan Triennial Review Technical Report</t>
  </si>
  <si>
    <t>Details modifications and new conclusions within the Central Coast RWQCB Basin Plan. Some specific to Salinas</t>
  </si>
  <si>
    <t>https://www.waterboards.ca.gov/water_issues/programs/nps/docs/plans_policies/sip_2014to2020.pdf</t>
  </si>
  <si>
    <t>State of California NPS Program Five Year Implementation Plan, 2014-2020</t>
  </si>
  <si>
    <t>State Water Board, Regional Water Boards, and Coastal Commission</t>
  </si>
  <si>
    <t>Central Coast RWQCB 2014 CWA 303(d) List of Impaired Waterbodies</t>
  </si>
  <si>
    <t>https://www.waterboards.ca.gov/water_issues/programs/tmdl/integrated2014_2016.shtml</t>
  </si>
  <si>
    <t>https://geotracker.waterboards.ca.gov/</t>
  </si>
  <si>
    <t>https://www.waterboards.ca.gov/water_issues/programs/sso/</t>
  </si>
  <si>
    <t>State Water Project</t>
  </si>
  <si>
    <t>Q</t>
  </si>
  <si>
    <t>RWQCB Central Coast Region</t>
  </si>
  <si>
    <t>MCWRA?</t>
  </si>
  <si>
    <t>San Luis Obispo County Public Works Department</t>
  </si>
  <si>
    <t>Earth Tech, Inc</t>
  </si>
  <si>
    <t>California Department of Health Services</t>
  </si>
  <si>
    <t>Surface Water Resources, Inc</t>
  </si>
  <si>
    <t>Leadership Committee of LA IRWMP</t>
  </si>
  <si>
    <t>Monterey County RCD</t>
  </si>
  <si>
    <t>Department of the Army Installation Management Command –West Region for the U.S. Army Combat Support Training Center Environmental Division</t>
  </si>
  <si>
    <t>U.S. Army Environmental Command for the Department of the Army Headquarters</t>
  </si>
  <si>
    <t>University of California Division of Agriculture and Natural Resources</t>
  </si>
  <si>
    <t>California EPA</t>
  </si>
  <si>
    <t>EPA, Region 9</t>
  </si>
  <si>
    <t>NRCS</t>
  </si>
  <si>
    <t>U.S. EPA, Office of Science and Technology</t>
  </si>
  <si>
    <t>U.S. EPA, Office of Solid Waste and Emergency Response, State Tribal and Site Identification Center</t>
  </si>
  <si>
    <t>U.S. EPA, Office of Science and Technology and Office of Water</t>
  </si>
  <si>
    <t>U.S. EPA, Office of Water</t>
  </si>
  <si>
    <t>U.S. EPA</t>
  </si>
  <si>
    <t>City of San Luis Obispo</t>
  </si>
  <si>
    <t>Templeton CSD</t>
  </si>
  <si>
    <t>SLO County Department of Water Resources</t>
  </si>
  <si>
    <t>City of Paso Robles 2004 Water Quality Report</t>
  </si>
  <si>
    <r>
      <t xml:space="preserve">Information on presence of </t>
    </r>
    <r>
      <rPr>
        <i/>
        <sz val="10"/>
        <rFont val="Calibri"/>
        <family val="2"/>
      </rPr>
      <t>Arundo</t>
    </r>
    <r>
      <rPr>
        <sz val="10"/>
        <color rgb="FF000000"/>
        <rFont val="Calibri"/>
        <family val="2"/>
      </rPr>
      <t xml:space="preserve"> and means to remove invasive species like it. Evaluates environmental impacts of the project and mitigation methods to offset environmental effects of the project.</t>
    </r>
  </si>
  <si>
    <t>https://www.waterboards.ca.gov/water_issues/programs/ocean/docs/cop2015.pdf</t>
  </si>
  <si>
    <t>California Ocean Plan 2015</t>
  </si>
  <si>
    <t>https://ucanr.edu/sites/marin2012report/files/163977.pdf</t>
  </si>
  <si>
    <t>California Rangeland Water Quality Management Plan: An Update</t>
  </si>
  <si>
    <t>Society for Range Management</t>
  </si>
  <si>
    <t>California Rangeland Water Quality Management Plan Presentation</t>
  </si>
  <si>
    <t>http://www.bof.fire.ca.gov/board_committees/range_management_advisory_committee/rmac_meeting_materials/september_2014_meeting/6_1995_crwqmp_history_final.pdf</t>
  </si>
  <si>
    <t>Groundwater Quality</t>
  </si>
  <si>
    <t>https://water.ca.gov/-/media/DWR-Website/Web-Pages/Work-With-Us/Grants-And-Loans/IRWM-Grants/Files/Prop-1-Implementation/Draft_Prop1_2018Guidelines.pdf?la=en&amp;hash=280403F0FD911D98BD4C09CB204B64DBC423FD7C</t>
  </si>
  <si>
    <t>Integrated Regional Water Management Grant Program Guidelines, Proposition 1</t>
  </si>
  <si>
    <t>Guidebook to Assist Water Suppliers in the Preparation of a 2010 Urban Water Management Plan</t>
  </si>
  <si>
    <t>https://water.ca.gov/LegacyFiles/urbanwatermanagement/docs/2010FinalUWMPGuidebook_linked.pdf</t>
  </si>
  <si>
    <t>https://www.waterboards.ca.gov/drinking_water/certlic/drinkingwater/DWSAP.html</t>
  </si>
  <si>
    <t>https://www.epa.gov/sites/production/files/2019-02/documents/guidance-implement-methylmercury-2001.pdf</t>
  </si>
  <si>
    <t>Guidance for Implementing the January 2001 Methylmercury Water Quality Criterion (2010)</t>
  </si>
  <si>
    <t>https://www.waterboards.ca.gov/drinking_water/certlic/drinkingwater/documents/dwdocuments/reservoirguidelines-draft-11-15-00.pdf</t>
  </si>
  <si>
    <t>3.1.5</t>
  </si>
  <si>
    <t>3.5.1</t>
  </si>
  <si>
    <t>https://www.fs.usda.gov/treesearch/pubs/31788</t>
  </si>
  <si>
    <t>https://www.slocounty.ca.gov/Departments/Public-Works/Forms-Documents/Water-Resources/Drainage-Studies/San-Miguel-Drainage-Report.aspx</t>
  </si>
  <si>
    <t>https://www.slocountywater.org/site/Water%20Resources/Reports/pdf/Santa%20Margarita%20Drainage%20and%20Flood%20Control%20Study,%20Feb%202004.pdf</t>
  </si>
  <si>
    <t>Santa Margarita Drainage and Flood Control Study (2004)</t>
  </si>
  <si>
    <t>http://www.us-ltrcd.org/wp-content/uploads/2012/04/Agricultural_Management_Handbook.pdf</t>
  </si>
  <si>
    <t>3.2</t>
  </si>
  <si>
    <t>https://www.marincounty.org/~/media/files/departments/pw/mcstoppp/residents/roadsmanual.pdf</t>
  </si>
  <si>
    <t>https://www.slocounty.ca.gov/Departments/Planning-Building/Planning-(Current-and-Environmental)/Forms-Documents-(Current-Environmental)/Planning-Informational-Documents/Land-Conservation-Act-Rules-of-Procedure.aspx</t>
  </si>
  <si>
    <t>Rules of Procedure to Implement the California Land Conservation Act of 1965 (2018)</t>
  </si>
  <si>
    <t>https://www.blm.gov/or/programs/nrst/files/Final%20TR%201737-16%20.pdf</t>
  </si>
  <si>
    <t>https://onlinelibrary.wiley.com/doi/abs/10.1111/j.1752-1688.2002.tb04372.x</t>
  </si>
  <si>
    <t>2.4.2</t>
  </si>
  <si>
    <t>2.4.1</t>
  </si>
  <si>
    <t>2.5.2</t>
  </si>
  <si>
    <t>3.1.1</t>
  </si>
  <si>
    <t>3.1.2</t>
  </si>
  <si>
    <t>3.1.4</t>
  </si>
  <si>
    <t>3.5.2</t>
  </si>
  <si>
    <t>4.4.1</t>
  </si>
  <si>
    <t>4.5.1</t>
  </si>
  <si>
    <t>4.5.2</t>
  </si>
  <si>
    <t xml:space="preserve">County of San Luis Obispo Flood Control and Water Conservation District Department of Public Works and Transportation Water Quality Laboratory. Nacimiento Water Project Initial Watershed Sanitary Survey, Jan. 2014.
</t>
  </si>
  <si>
    <t>California Groundwater, Bulletin 118 (Interim Update 2016)</t>
  </si>
  <si>
    <t>https://water.ca.gov/Programs/Groundwater-Management/Bulletin-118</t>
  </si>
  <si>
    <t>LTMP ToC Topic #2</t>
  </si>
  <si>
    <t>https://www.co.monterey.ca.us/home/showdocument?id=19648</t>
  </si>
  <si>
    <t>Salinas Valley Integrated Hydrologic Model. TAC meeting update</t>
  </si>
  <si>
    <t>https://www.co.monterey.ca.us/home/showdocument?id=19594</t>
  </si>
  <si>
    <r>
      <t>**REFERENCE NUMBER</t>
    </r>
    <r>
      <rPr>
        <sz val="10"/>
        <rFont val="Arial"/>
        <family val="2"/>
      </rPr>
      <t xml:space="preserve"> corresponds to annotated bibliography companion entry</t>
    </r>
  </si>
  <si>
    <t>Salinas Valley Integrated Hydrologic Model. Community outreach meeting presentation</t>
  </si>
  <si>
    <t>Presentation of model development made for public audience</t>
  </si>
  <si>
    <t>South-Central California Coast Steelhead Endangered Species Management Component for Camp Roberts</t>
  </si>
  <si>
    <t>Stillwater Sciences</t>
  </si>
  <si>
    <t>Information about steelhead habitat quality and potential improvements actions for the Nacimiento River section that traverses Camp Roberts</t>
  </si>
  <si>
    <t>Salinas Water Systems Operation Manual Chapter 4 - Reservoir Operations</t>
  </si>
  <si>
    <t>Electronic Copy</t>
  </si>
  <si>
    <t>Reservoir Operations</t>
  </si>
  <si>
    <t>Section of operating manual that describes the current interpretation of the Live Stream Agreement established by the 1977 Water Board decision for water right permit 5882</t>
  </si>
  <si>
    <t>Age Composition, Growth, and Life History Characteristics of Juvenile Oncorhynchus mykiss in the Salinas River Basin</t>
  </si>
  <si>
    <t>Detailed analysis of ages and growth of juvenile steelhead. Data covering 2009 to 2018</t>
  </si>
  <si>
    <t>Overview of reclamation ditch history, issues, conditions, and management strategies</t>
  </si>
  <si>
    <t>On server</t>
  </si>
  <si>
    <t xml:space="preserve">MCWRA Projects and Programs </t>
  </si>
  <si>
    <t xml:space="preserve">MCWRA-led Projects and Programs </t>
  </si>
  <si>
    <t>http://cdfdata.fire.ca.gov/fire_er/fpp_planning_plans_details?plan_id=159</t>
  </si>
  <si>
    <t>https://ventanaws.weebly.com/uploads/6/7/1/3/67132355/bald_eagles_sorenson_et_al_2017.pdf</t>
  </si>
  <si>
    <t>Restoring a Bald Eagle Breeding Population in Central California and Monitoring 25 Years of Regional Population Growth</t>
  </si>
  <si>
    <t>https://www.nrcs.usda.gov/wps/portal/nrcs/main/national/technical/cp/ncps/</t>
  </si>
  <si>
    <t>http://www.co.monterey.ca.us/government/departments-a-h/health/environmental-health/drinking-water-protection</t>
  </si>
  <si>
    <t>https://www.waterboards.ca.gov/water_issues/programs/swamp/</t>
  </si>
  <si>
    <t>https://www.montereysheriff.org/vehicle-tips/abandoned-vehicles/</t>
  </si>
  <si>
    <t>https://www.srs.fs.usda.gov/pubs/ja/ja_rudis015.pdf</t>
  </si>
  <si>
    <t>http://resources.ca.gov/ceqa/guidelines/art19.html</t>
  </si>
  <si>
    <t>https://www.fs.usda.gov/Internet/FSE_DOCUMENTS/fsm9_008541.pdf</t>
  </si>
  <si>
    <t>http://scc.ca.gov/webmaster/ftp/pdf/pub/ws_planning_guide.pdf</t>
  </si>
  <si>
    <t>http://www.shorelandmanagement.org/depth/plan.pdf</t>
  </si>
  <si>
    <t>http://cloud.tpl.org/pubs/water_pathtoprotection.pdf</t>
  </si>
  <si>
    <t>https://www.tpl.org/sites/default/files/cloud.tpl.org/pubs/water-protecting_the_source_final.pdf</t>
  </si>
  <si>
    <t>https://www.tpl.org/sites/default/files/cloud.tpl.org/pubs/water_source_protect_hbook.pdf</t>
  </si>
  <si>
    <t>http://cesanluisobispo.ucanr.edu/Custom_Program355/Ranch_Water_Quality_Short_Course/</t>
  </si>
  <si>
    <t>https://www.ers.usda.gov/webdocs/publications/41576/18586_aer824b_1_.pdf?v=0</t>
  </si>
  <si>
    <t>http://www.us-ltrcd.org/wp-content/uploads/2012/04/Erosion-Control-Handbook.pdf</t>
  </si>
  <si>
    <t>https://ucanr.edu/sites/sccNew/files/51843.pdf</t>
  </si>
  <si>
    <t>http://www.dot.ca.gov/hq/esc/tollbridge/Ben-Mar/006034/MaterialsHandout/NPDES_GC.pdf</t>
  </si>
  <si>
    <t>https://www.waterboards.ca.gov/board_decisions/adopted_orders/water_quality/2003/wqo/wqo2003-0007dwq.pdf</t>
  </si>
  <si>
    <t>https://www.waterboards.ca.gov/water_issues/programs/stormwater/docs/induspmt.pdf</t>
  </si>
  <si>
    <t>https://montereybay.noaa.gov/resourcepro/urban.html</t>
  </si>
  <si>
    <t>http://www.ventanawild.org/projects/rivers/vwrc_proposal.pdf</t>
  </si>
  <si>
    <t>Ventana Wild Rivers Proposal (2006)</t>
  </si>
  <si>
    <t>Monterey County Water Resource Agency. Salinas River Long Term Management Plan Project Summary. 2018.</t>
  </si>
  <si>
    <t>Assessing Landscape-Scale Beaver-Assisted Restoration (BAR) for the Salinas River Basin</t>
  </si>
  <si>
    <t>S. Suplick</t>
  </si>
  <si>
    <t>Poster for presentation of Cal Poly senior project on role of beaver in restoring Salinas basin waterways</t>
  </si>
  <si>
    <t>Beaver</t>
  </si>
  <si>
    <t>Statewide Advance Mitigation Needs Assessment Report</t>
  </si>
  <si>
    <t>HDR, Inc.</t>
  </si>
  <si>
    <t xml:space="preserve">Report prepared for CalTrans regarding mitigation </t>
  </si>
  <si>
    <t>Increasing Public-Facing Data Availability for the Salinas River Watershed Through ArcGIS Online Story Maps</t>
  </si>
  <si>
    <t>A. Villalpando, E. Brauer, R. McFarland, M. Cunningham, G. Barber, N. Foti, J. Hedden, D. Feng</t>
  </si>
  <si>
    <t>Online story map built by Cal Poly class for multiple physical and jurisdictional features in the Salinas Watershed</t>
  </si>
  <si>
    <t>Mapping</t>
  </si>
  <si>
    <t>Monterey County Board Report WRAG 19-082</t>
  </si>
  <si>
    <t>Monterey Board of Supervisors summary report on findings from FERC dam safety inspection report written by GEI Consultants, Inc.</t>
  </si>
  <si>
    <t>https://monterey.legistar.com/LegislationDetail.aspx?ID=3979817&amp;GUID=CE727F7C-A100-4D19-9A52-AF34A5438228&amp;Options=ID%7CText%7C&amp;Search=GEI&amp;FullText=1</t>
  </si>
  <si>
    <t>Dam Operation</t>
  </si>
  <si>
    <t>Arroyo Seco Fish Survey</t>
  </si>
  <si>
    <t>Archived data from CDFW efishing survey conducted along the Arroyo Seco that was not incorporated into any known reports.</t>
  </si>
  <si>
    <t>Multiple internal CDFW documents regarding fishery resources, habitat, and department field operations within the Salinas watershed</t>
  </si>
  <si>
    <t>Archive documents and photos from CDFW files. Dates ranging 2000 to 2018</t>
  </si>
  <si>
    <t>Testimony submitted to SWRCB that includes hydrological and biological observations below the Salinas dam; critical of Live Stream Agreement at the time.</t>
  </si>
  <si>
    <t>HD</t>
  </si>
  <si>
    <t>Phil Ashley, California Sportfishing Protection Alliance</t>
  </si>
  <si>
    <t>Testimony submitted in support of protest against the extension of San Luis Obispo City's Permit 5882 for Salinas Dam.</t>
  </si>
  <si>
    <t>Hard copy</t>
  </si>
  <si>
    <t>https://www.tamcmonterey.org/programs/regional-conservation-investment-strategy/</t>
  </si>
  <si>
    <t>Monterey County Regional Conservation Investment Strategy (RCIS)</t>
  </si>
  <si>
    <t>Website providing general information and meeting updates for the Monterey RCIS - a program that identifies investment and mitigation credit opportunities from voluntary conservation assessment.</t>
  </si>
  <si>
    <t>Transportation Agency for Monterey County</t>
  </si>
  <si>
    <t>Dam Operations</t>
  </si>
  <si>
    <t>Urban Water Management</t>
  </si>
  <si>
    <t>Watershed Management</t>
  </si>
  <si>
    <t>Cannabis</t>
  </si>
  <si>
    <t>https://www.waterboards.ca.gov/centralcoast/water_issues/programs/tmdl/docs/salinas/oppesticides/</t>
  </si>
  <si>
    <t>Salinas River Watershed Organophosphate Pesticides TMDL</t>
  </si>
  <si>
    <t>California Water Boards website with information on TMDL (in development as of December 2019)</t>
  </si>
  <si>
    <t>1911, June 5 - Notice of Water Claim; Clark Colony Water Company; Monterey County Recorder's Office
Water Rights Book A, Page 296; Arroyo Seco; Typed Transcription and Map" (2017). Post-1872 State
Water Claims. 32.</t>
  </si>
  <si>
    <t xml:space="preserve">CSUMB; Salinas River and Carmel River Groundwater
Basins at Digital Commons </t>
  </si>
  <si>
    <t>https://digitalcommons.csumb.edu/cgi/viewcontent.cgi?article=1031&amp;context=hornbeck_cgb_10</t>
  </si>
  <si>
    <t>Existing Conditions</t>
  </si>
  <si>
    <t>Altered Flow</t>
  </si>
  <si>
    <t>Multiple</t>
  </si>
  <si>
    <t>Clark Colony Water Co. statements of diversion and use S008700</t>
  </si>
  <si>
    <t>https://ciwqs.waterboards.ca.gov/ciwqs/ewrims/DocumentRetriever.jsp?appNum=S008700&amp;wrType=Statement%20of%20Div%20and%20Use&amp;docType=DOCS</t>
  </si>
  <si>
    <t>California eWRIMS database</t>
  </si>
  <si>
    <t>Original written and transcribed version of original water right claim for Arroyo Seco diversion; Water Right ID S008700 - Clark County Water Company</t>
  </si>
  <si>
    <t>Multiple copies of original statements of diversion and use for Clark Colony Arroyo Seco diversion</t>
  </si>
  <si>
    <t>Open for Spawning: Monitoring the Salinas River</t>
  </si>
  <si>
    <t>Blog post regarding the installation of fish counter on Salinas River by FISHBIO staff</t>
  </si>
  <si>
    <t>Citation/Title</t>
  </si>
  <si>
    <t>https://fishbio.com/field-notes/conservation/open-spawning-monitoring-salinas-river</t>
  </si>
  <si>
    <t>https://nrm.dfg.ca.gov/FileHandler.ashx?DocumentID=177878&amp;inline</t>
  </si>
  <si>
    <t>California Wildlife Conservation Board</t>
  </si>
  <si>
    <t>Summary of project in development for using Hartzell dam and corresponding water right for section 1707 flow enhancement to improve Santa Rita creek flows</t>
  </si>
  <si>
    <t>Wildlife Conservation Board Stream Flow Enhancement Program Meeting, April 1, 2020. Santa Rita Ranch Acquisition and Flow Enhancement Project. pp 62-64</t>
  </si>
  <si>
    <t>Santa Rita Ranch Instream Flow Enhancement Project</t>
  </si>
  <si>
    <t>Hartzell Dam location on GeoNames database</t>
  </si>
  <si>
    <t>GeoNames</t>
  </si>
  <si>
    <t>https://www.geonames.org/5355639/hartzell-746-dam.html</t>
  </si>
  <si>
    <t>Location of Hartzell Dam on Santa Rita Creek (35.52497, -120.84268) (PAD ID: 718835)</t>
  </si>
  <si>
    <t>Steelhead in Salinas - Conceptual Model Outline</t>
  </si>
  <si>
    <t>Describes steelhead life cycle in the Salinas system and identifies habitat limitations, barriers, opportunities for growth of steelhead and suggests next steps.</t>
  </si>
  <si>
    <t>https://minesdatabase.com/</t>
  </si>
  <si>
    <t>A "searchable database of all Coal and Metal/Non-Metal mines under the jurisdiction of The U.S. Department of Labor's Mine Safety and Health Administration"</t>
  </si>
  <si>
    <t>US Department of Labor Mine Safety and Health Administration (MSHA) mines database</t>
  </si>
  <si>
    <t>US Department of Labor Mine Safety and Health Administration</t>
  </si>
  <si>
    <t>Mines</t>
  </si>
  <si>
    <t>https://scvnews.com/cemex-ordered-to-close-last-u-s-coastal-sand-mine/</t>
  </si>
  <si>
    <t>Cemex Ordered to Close Last U.S. Coastal Sand Mine</t>
  </si>
  <si>
    <t>An article from Santa Clarita Valley TV about the imminent closure of CEMEX sand mining operation near Marina, California</t>
  </si>
  <si>
    <t>Santa Clarita Valley TV (SCTV)</t>
  </si>
  <si>
    <t xml:space="preserve">Coastal Conservation and Research, Inc. 2019. Stormwater Resource Plan for the Greater Monterey County IRWM Region. June. 192 pp. </t>
  </si>
  <si>
    <t>Prepared by Coastal Conservation and Research, Inc for Greater Monterey County IRWM to set stormwater management objectives and prioritize storm water and dry weather runoff capture projects.</t>
  </si>
  <si>
    <t>http://www.greatermontereyirwmp.org/wp-content/uploads/2019/08/Greater-Monterey-County-SWRP_Final-Plan_2019_06_27-low-res-v2-Aug-2019.pdf</t>
  </si>
  <si>
    <t>Greater Monterey County Stormwater Resource Plan</t>
  </si>
  <si>
    <t>Coastal Conservation and Research, Inc</t>
  </si>
  <si>
    <t>Temporal and Spatial Variations in Sand Budgets with Application to Southern Monterey Bay, California</t>
  </si>
  <si>
    <t>Edward B. Thornton</t>
  </si>
  <si>
    <t>Lapis CEMEX</t>
  </si>
  <si>
    <t>Study about effect of CEMEX sand mining operation on coastal erosion rates between Salinas River and Sand City, CA</t>
  </si>
  <si>
    <t>How Land-Use Affects Sediment Yields and Surface Runoff in a Small Semi-arid Watersheds A Case Study of the El Toro Watershed</t>
  </si>
  <si>
    <t>An undergraduate report that reviews land use history, sediment sources, and collected discharge and sediment measurements on El Toro Creek</t>
  </si>
  <si>
    <t>Bronwyn Feikert</t>
  </si>
  <si>
    <t>http://ccows.csumb.edu/pubs/capstones/BFeikert_FinalThesis.pdf</t>
  </si>
  <si>
    <t>Memorandum: Salinas River Discharge Measurement Series Results</t>
  </si>
  <si>
    <t>https://www.co.monterey.ca.us/home/showdocument?id=77004</t>
  </si>
  <si>
    <t>Multiple flow measurements taken on Salinas river during a 24 hour period during a constant dam release. Insights into rate of water loss in channel over long distances.</t>
  </si>
  <si>
    <t>Acronym</t>
  </si>
  <si>
    <t>Full Name</t>
  </si>
  <si>
    <t>Monterey County Water Resources Agency</t>
  </si>
  <si>
    <t>Long Term Management Plan</t>
  </si>
  <si>
    <t>Lockwood folder</t>
  </si>
  <si>
    <t>eWRIMS</t>
  </si>
  <si>
    <t>Electronic Water Rights Information Management System</t>
  </si>
  <si>
    <t>California Department of Fish and Game</t>
  </si>
  <si>
    <t>California Department of Fish and Wildlife</t>
  </si>
  <si>
    <t>Center for Ecosystem Management and Restoration</t>
  </si>
  <si>
    <t>California State University Monterey Bay</t>
  </si>
  <si>
    <t>USLTRCD &amp; NRCS for the SLO County Planning and Building Department</t>
  </si>
  <si>
    <t>SLO County Flood Control &amp; Water Conservation District</t>
  </si>
  <si>
    <t>SLO County Flood Control &amp; Water Conservation District and the Monterey County Water Resources Agency</t>
  </si>
  <si>
    <t>Raines, Melton &amp; Carella, Inc.</t>
  </si>
  <si>
    <t>RMC Inc.</t>
  </si>
  <si>
    <t>SLO County Flood Control &amp; Water Conservation District by RMC Inc.</t>
  </si>
  <si>
    <t>Monterey County Water Resource Agency and SLO County Flood Control &amp; Water Conservation District</t>
  </si>
  <si>
    <t>Department of Water Resources</t>
  </si>
  <si>
    <t>EPA</t>
  </si>
  <si>
    <t>Environmental Protection Agency (U.S.)</t>
  </si>
  <si>
    <t>United States Environmental Protection Agency</t>
  </si>
  <si>
    <t>California Environmental Protection Agency</t>
  </si>
  <si>
    <t>Integrated Regional Water Management Plan</t>
  </si>
  <si>
    <t>IRWM</t>
  </si>
  <si>
    <t>Integrated Regional Water Management</t>
  </si>
  <si>
    <t>RCD</t>
  </si>
  <si>
    <t>Resource Conservation District</t>
  </si>
  <si>
    <t>Upper Salinas-Las Tablas Resource Conservation District</t>
  </si>
  <si>
    <t>National Marine Fisheries Service</t>
  </si>
  <si>
    <t>National Oceanic and Atmospheric Administration</t>
  </si>
  <si>
    <t>Natural Resources Conservation Service</t>
  </si>
  <si>
    <t>GSP</t>
  </si>
  <si>
    <t>Groundwater Sustainability Plan</t>
  </si>
  <si>
    <t>GSA</t>
  </si>
  <si>
    <t>Groundwater Sustainability Agency</t>
  </si>
  <si>
    <t>CASGEM</t>
  </si>
  <si>
    <t>California Statewide Groundwater Elevation Monitoring</t>
  </si>
  <si>
    <t>Sustainable Groundwater Management Act</t>
  </si>
  <si>
    <t>RWQCB</t>
  </si>
  <si>
    <t>Regional Water Quality Control Board</t>
  </si>
  <si>
    <t>SFEI</t>
  </si>
  <si>
    <t>San Luis Obispo</t>
  </si>
  <si>
    <t>State Water Resources Control Board</t>
  </si>
  <si>
    <t>CSD</t>
  </si>
  <si>
    <t>Community Services District</t>
  </si>
  <si>
    <t>USFS</t>
  </si>
  <si>
    <t>United States Forest Service</t>
  </si>
  <si>
    <t>United States Geological Survey</t>
  </si>
  <si>
    <t>United States Army Corps of Engineers</t>
  </si>
  <si>
    <t>United States Bureau of Reclamation</t>
  </si>
  <si>
    <t>USDA</t>
  </si>
  <si>
    <t>United States Department of Agriculture</t>
  </si>
  <si>
    <t>United States Fish and Wildlife Service</t>
  </si>
  <si>
    <t>BLM</t>
  </si>
  <si>
    <t>Bureau of Land Management</t>
  </si>
  <si>
    <t>CCSE</t>
  </si>
  <si>
    <t>Resource Conservation District of Monterey County</t>
  </si>
  <si>
    <t>Monterey Regional Water Pollution Control Agency</t>
  </si>
  <si>
    <t>MRWPCA</t>
  </si>
  <si>
    <t>Monterey Peninsula Water Management District</t>
  </si>
  <si>
    <t>MPWMD</t>
  </si>
  <si>
    <t>Endangered Species Act</t>
  </si>
  <si>
    <t>CWA</t>
  </si>
  <si>
    <t>Clean Water Act</t>
  </si>
  <si>
    <t>EIR</t>
  </si>
  <si>
    <t>CEQA</t>
  </si>
  <si>
    <t>EIS</t>
  </si>
  <si>
    <t>Environmental Impact Statement</t>
  </si>
  <si>
    <t>California Environmental Quality Act</t>
  </si>
  <si>
    <t>Environmental Impact Report</t>
  </si>
  <si>
    <t>FONSI</t>
  </si>
  <si>
    <t>Finding of No Significant Impact</t>
  </si>
  <si>
    <t>Salinas Valley Water Project</t>
  </si>
  <si>
    <t>Stream Maintenance Program</t>
  </si>
  <si>
    <t>GIS</t>
  </si>
  <si>
    <t>Geographic Information System</t>
  </si>
  <si>
    <t>USNVC</t>
  </si>
  <si>
    <t>United States National Vegetation Classification</t>
  </si>
  <si>
    <t>WCR</t>
  </si>
  <si>
    <t>Well Completion Report</t>
  </si>
  <si>
    <t>HCP</t>
  </si>
  <si>
    <t>Habitat Conservation Plan</t>
  </si>
  <si>
    <t>CRLF</t>
  </si>
  <si>
    <t>California Red-legged Frog</t>
  </si>
  <si>
    <t>Memorandum Regarding Pure Water Monterey Groundwater Replenishment Project - Impacts of Changes in Percolation at the Salinas Industrial Wastewater Treatment Facility on Groundwater and the Salinas River</t>
  </si>
  <si>
    <t>Part of compliance with FEMA National Flood Insurance Program Community Rating System. Focuses on properties described as "Repetitive Loss" properties vulnerable to flooding</t>
  </si>
  <si>
    <t>FEMA</t>
  </si>
  <si>
    <t>Federal Emergency Management Agency</t>
  </si>
  <si>
    <t>Total Maximum Daily Load</t>
  </si>
  <si>
    <t>Electronic Water Rights Information Management System (eWRIMS) - GIS Application</t>
  </si>
  <si>
    <t>SCCC</t>
  </si>
  <si>
    <t>South-Central California Coast</t>
  </si>
  <si>
    <t>OSR</t>
  </si>
  <si>
    <t>Old Salinas River</t>
  </si>
  <si>
    <t>Carollo Engineers</t>
  </si>
  <si>
    <t>Gus Yates</t>
  </si>
  <si>
    <t>https://www.slocounty.ca.gov/Departments/Public-Works/Forms-Documents/Committees-Programs/Sustainable-Groundwater-Management-Act-(SGMA)/Paso-Robles-Groundwater-Basin/Archived-Documents/2010-07-15-PRGB-Peer-Review.aspx</t>
  </si>
  <si>
    <t xml:space="preserve">Table source: </t>
  </si>
  <si>
    <t>http://www.salinasrivermanagementprogram.org/documents/20180802_05_LTMP_Outline_(Updated_7.16.18).pdf</t>
  </si>
  <si>
    <t>Hydrologic Unit Code-10</t>
  </si>
  <si>
    <t>Secondary HUC Common Name</t>
  </si>
  <si>
    <t>CCWG</t>
  </si>
  <si>
    <t>CSIP</t>
  </si>
  <si>
    <t>Castroville Seawater Intrusion Project</t>
  </si>
  <si>
    <t>HUC</t>
  </si>
  <si>
    <t>Hydrologic Unit Code</t>
  </si>
  <si>
    <t>MRSWMP</t>
  </si>
  <si>
    <t>Monterey Regional Storm Water Management Program</t>
  </si>
  <si>
    <t>CCRWQCB</t>
  </si>
  <si>
    <t>Central Coast Regional Water Quality Control Board</t>
  </si>
  <si>
    <t>SRDF</t>
  </si>
  <si>
    <t>SWRP</t>
  </si>
  <si>
    <t>Storm Water Resources Plan</t>
  </si>
  <si>
    <t>TNC</t>
  </si>
  <si>
    <t>Summary of Salinas Reservoir Watershed water quality measurements. Identifies likely sources of water quality degradation.</t>
  </si>
  <si>
    <t>Authorizes work done under the SMP, given certain conditions are met, and quantifies the area and volume of vegetation or earth materials that can be altered or removed</t>
  </si>
  <si>
    <t>Sets conditions for execution of SMP activities to minimize potential impacts to threatened and endangered species in the project areas</t>
  </si>
  <si>
    <t>Londquist, Brian. 2001. Steelhead (Oncorhynchus mykiss) Habitat Assessment along the Arroyo Seco River. California State University Monterey Bay. April.</t>
  </si>
  <si>
    <t>Historical, anecdotal accounts of steelhead and salmon presence in the Salinas watershed before and after dam installations</t>
  </si>
  <si>
    <t xml:space="preserve">Summary of results from initial study investigating historical conditions in Salinas Valley </t>
  </si>
  <si>
    <t>Denise Duffy and Associates, Inc.; William Snyder, HDR, Inc.; Hagar Environmental Sciences</t>
  </si>
  <si>
    <t>Outlines important habitat features and quality essential for common west coast estuarine species; using 15 species as representatives (similar to bioindicators) of typical groups of organisms</t>
  </si>
  <si>
    <t>Scientific review document for reference on the most up to date knowledge regarding important estuarine species</t>
  </si>
  <si>
    <t>Final report for pesticide concentrations in lower Salinas region impaired bodies and information on pesticide runoff/daily loads</t>
  </si>
  <si>
    <t>Central Coast Watershed Studies (CCoWS). 2004. Monitoring Chlorpyrifos and Diazinon in Impaired Surface Waters of the Lower Salinas Region The Watershed Institute, Earth Systems Science and Policy. California State University, Monterey Bay</t>
  </si>
  <si>
    <t>Document that details the allowable quantity of two pesticides in the Lower Salinas River under the authority of the Federal Clean Water Act (CWA) and Porter-Cologne Water Quality Control Act</t>
  </si>
  <si>
    <t xml:space="preserve">Steelhead of the South-Central/Southern California Coast: Population Characterization for Recovery Planning </t>
  </si>
  <si>
    <t>Proposes criteria for determining whether a steelhead population is "viable" in the use of the word by the Endangered Species Act</t>
  </si>
  <si>
    <t>CASGEM for High and Medium Priority Groundwater Basins in the San Luis Obispo County Flood Control &amp; Water Conservation District</t>
  </si>
  <si>
    <t>City of Monterey. City of Monterey General Plan. Last amended: March 2016.</t>
  </si>
  <si>
    <t>City of Greenfield. City of Greenfield General Plan 2005-2025. July 2005.</t>
  </si>
  <si>
    <t>Earth Design</t>
  </si>
  <si>
    <t xml:space="preserve">City of Soledad. Revised Stormwater Management Plan. February 18, 2010. </t>
  </si>
  <si>
    <t xml:space="preserve">City of Salinas. Stormwater Management Plan Update. July 2, 2013. </t>
  </si>
  <si>
    <t>City of Atascadero. Stormwater Management Plan Annual Reports 2009-2013</t>
  </si>
  <si>
    <t>Monterey Bay National Marine Sanctuary</t>
  </si>
  <si>
    <t>NOAA. Monterey Bay National Marine Sanctuary Final Management Plan. October 2008.</t>
  </si>
  <si>
    <t>County of Monterey. Wasteload Allocation Attainment Program TMDL Requirements- Fecal Coliform for the Lower Salinas River Watershed. August 15, 2015.</t>
  </si>
  <si>
    <t>California Department of Water Resources. California's Groundwater Update 2013- A Compilation of Enhanced Content for California Water Plan Update 2013 Central Coast Hydrologic Region. April 2015.</t>
  </si>
  <si>
    <t>Fall Creek Engineering, Inc. Pacific Grove Area of Special Biological Significance (ASBS) Compliance Plan. September 19, 2016.</t>
  </si>
  <si>
    <t>Rincon Consultants, Inc. Monterey-Pacific Grove ASBS Stormwater Management Project Final Environmental Impact Report. April 2014.</t>
  </si>
  <si>
    <t>Progress of Fort Ord HCP- expected to be released for public review 2018-2019</t>
  </si>
  <si>
    <t>EMC Planning Group Inc. Final Environmental Impact Report City of Monterey General Plan Update. Clearinghouse Number 2003081011. October 11, 2004.</t>
  </si>
  <si>
    <t>EIR for City of Salinas General Plan</t>
  </si>
  <si>
    <t>City of Gonzales. Annual Water Quality Reports 2009- 2016</t>
  </si>
  <si>
    <t>California American Water. 2017 Monterey Annual Water Quality Report. 2018</t>
  </si>
  <si>
    <t>Todd Groundwater. City of Paso Robles 2015 Urban Water Management Plan, July 2016.</t>
  </si>
  <si>
    <t>Paso Robles Groundwater Basin Management Plan, March 2011</t>
  </si>
  <si>
    <t>Paso Robles 2005 Urban Water Management Plan, June 2008.</t>
  </si>
  <si>
    <t>City of Greenfield. Draft 2015 Urban Water Management Plan. 2015.</t>
  </si>
  <si>
    <t>City of Greenfield. Draft 2015 Urban Water Management Plan Appendix. 2015.</t>
  </si>
  <si>
    <t>Monterey County Water Resource Agency. Salinas River Long Term Management Planning Group Meeting Summary. August 2, 2018.</t>
  </si>
  <si>
    <t>Monterey County Weekly, Kera Abraham</t>
  </si>
  <si>
    <t>Letter on Food Safety Concerns (2007)</t>
  </si>
  <si>
    <t>Letter on the Commodity Specific Food Safety Guidelines for the Lettuce and Leafy Greens Supply Chain (2007)</t>
  </si>
  <si>
    <t>MCWRA Reservoirs; Nacimiento Water Project PowerPoint from Nacitone Community Meeting (Sept 2007)</t>
  </si>
  <si>
    <t>Memorandum of Understanding (MOU)</t>
  </si>
  <si>
    <t>Source Protection Handbook: Using Land Conservation to Protect Drinking Water Supplies</t>
  </si>
  <si>
    <t>Tamarisk Control, Water Salvage, and Wildlife Habitat Restoration Along Rivers in the Western United States (2006)</t>
  </si>
  <si>
    <t>Presentation of model development progress for SVIHM with technical details of model construction</t>
  </si>
  <si>
    <t>*SOURCE TYPES  HD = hard copy, S = study, P = plan, D = database, Q = query, A = article, O = other (maps, outlines, applications, regulations, etc.)</t>
  </si>
  <si>
    <t>Information about fish passage barriers in the reclamation ditch drainage</t>
  </si>
  <si>
    <t>Gilchrist &amp; Associates, The Habitat Restoration Group, Philip Williams &amp; Associates, Wetland Research Associates, and Monterey County Water Resources Agency (MCWRA). 1997.</t>
  </si>
  <si>
    <t>Salinas River Lagoon Management and Enhancement Plan. Prepared for the Salinas River Lagoon Task Force and MCWRA. Volume 1. March. 232 pp.</t>
  </si>
  <si>
    <t xml:space="preserve"> Salinas River Lagoon Management and Enhancement Plan. Prepared for the Salinas River Lagoon Task Force and MCWRA. Volume 2. March. 232 pp.</t>
  </si>
  <si>
    <t>Technical documents supporting the 1997 Enhancement Plan; Volume 2</t>
  </si>
  <si>
    <t>Recommendations for hydrology, breaching, wildlife, plants in the lagoon; Volume 1</t>
  </si>
  <si>
    <t>Discusses the potential influence that the Pure Water groundwater replenishment project could have on sensitive plants and wildlife in the project area. Contains discussion of technical project details and mitigation measures for reducing impacts to the environment.</t>
  </si>
  <si>
    <t>https://home.army.mil/liggett/application/files/9515/3746/5356/20130529_FHL_INRMP_FINAL.pdf</t>
  </si>
  <si>
    <t>This document is an example of a two-county effort and serves as an example of future planning efforts needed for a fully integrated Salinas Watershed Management Plan</t>
  </si>
  <si>
    <t>On file</t>
  </si>
  <si>
    <t>Electronic file on server</t>
  </si>
  <si>
    <t>Assessment of sanitary conditions in Nacimiento watershed for the purpose of drinking water quality. Extensive account of pollutant sources in the Nacimiento watershed.</t>
  </si>
  <si>
    <t>The authors propose the further protection of streams that flow from the Santa Lucia range and give approximations of the lengths of scenic, wild, and recreational streams in the area. The proposal also highlights significant cultural and historical aspects of several tributaries to the Salinas River.</t>
  </si>
  <si>
    <t>Wild and Scenic Rivers</t>
  </si>
  <si>
    <t>TMDL - Sediment</t>
  </si>
  <si>
    <t>Associated Project/Plan/Topics</t>
  </si>
  <si>
    <t>Secondary HUC</t>
  </si>
  <si>
    <t>Link to Publication</t>
  </si>
  <si>
    <t>Salinas WATERSHED RESOURCES INVENTORY SPREADSHEET</t>
  </si>
  <si>
    <t>This 2-page document summarizes the goals of Monterey County’s Long Term Management Plan and how the plan is related to an ongoing effort to create a Habitat Conservation Plan (HCP) for future projects on the Salinas River.</t>
  </si>
  <si>
    <t>Public disclosure database for cleanup sites and spills that have a potential to affect groundwater quality</t>
  </si>
  <si>
    <t>Details the current status of groundwater-bearing units in Paso Robles with regard to salt and nutrient concentrations, as well as a breakdown of the land uses that contribute most to salt and nutrient inputs to the groundwater.</t>
  </si>
  <si>
    <t>Updated hydrologic descriptions prepared in response to the passage of the Sustainable Groundwater Management Act in California.</t>
  </si>
  <si>
    <t>Federal management plan created in compliance with National Marine Sanctuaries Act (NMSA)</t>
  </si>
  <si>
    <t>NMSA</t>
  </si>
  <si>
    <t>National Marine Sanctuaries Act</t>
  </si>
  <si>
    <t>Plan for resource conservation and land use policy improvements in the upper Salinas</t>
  </si>
  <si>
    <t>An easy to follow guide for agricultural management practices that includes crop types, rangeland management, erosion, streambank restoration, wildlife habitat management, controlled burns, and weed control</t>
  </si>
  <si>
    <t>In addition to other watersheds in California, the task list includes specific tasks for Salinas tributaries related to steelhead habitat restoration, such as priority passage barriers and flows.</t>
  </si>
  <si>
    <t>Geospatial data on Arundo presence and Arundo removal areas in Salinas watershed</t>
  </si>
  <si>
    <t>Geodatabse containing units of Arundo that have been mapped from muliple surveys, and also georeferenced Arundo removal/treatment areas</t>
  </si>
  <si>
    <t>Arundo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</si>
</sst>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24" x14ac:knownFonts="1">
    <font>
      <sz val="10"/>
      <color rgb="FF000000"/>
      <name val="Arial"/>
    </font>
    <font>
      <b/>
      <sz val="14"/>
      <name val="Calibri"/>
      <family val="2"/>
    </font>
    <font>
      <sz val="14"/>
      <name val="Calibri"/>
      <family val="2"/>
    </font>
    <font>
      <sz val="14"/>
      <name val="Arial"/>
      <family val="2"/>
    </font>
    <font>
      <b/>
      <sz val="11"/>
      <name val="Calibri"/>
      <family val="2"/>
    </font>
    <font>
      <sz val="10"/>
      <name val="Calibri"/>
      <family val="2"/>
    </font>
    <font>
      <b/>
      <sz val="10"/>
      <name val="Calibri"/>
      <family val="2"/>
    </font>
    <font>
      <sz val="10"/>
      <name val="Calibri"/>
      <family val="2"/>
    </font>
    <font>
      <b/>
      <sz val="12"/>
      <name val="Calibri"/>
      <family val="2"/>
    </font>
    <font>
      <sz val="10"/>
      <name val="Arial"/>
      <family val="2"/>
    </font>
    <font>
      <sz val="10"/>
      <name val="Arial"/>
      <family val="2"/>
    </font>
    <font>
      <sz val="10"/>
      <name val="Arial"/>
      <family val="2"/>
    </font>
    <font>
      <sz val="12"/>
      <name val="Arial"/>
      <family val="2"/>
    </font>
    <font>
      <u/>
      <sz val="10"/>
      <color rgb="FF0000FF"/>
      <name val="Calibri"/>
      <family val="2"/>
    </font>
    <font>
      <sz val="10"/>
      <color rgb="FF000000"/>
      <name val="Calibri"/>
      <family val="2"/>
    </font>
    <font>
      <u/>
      <sz val="10"/>
      <color rgb="FF0563C1"/>
      <name val="Calibri"/>
      <family val="2"/>
    </font>
    <font>
      <sz val="10"/>
      <color rgb="FF000000"/>
      <name val="Arial"/>
      <family val="2"/>
    </font>
    <font>
      <u/>
      <sz val="10"/>
      <color theme="10"/>
      <name val="Arial"/>
      <family val="2"/>
    </font>
    <font>
      <u/>
      <sz val="10"/>
      <color theme="10"/>
      <name val="Calibri"/>
      <family val="2"/>
    </font>
    <font>
      <i/>
      <sz val="10"/>
      <name val="Calibri"/>
      <family val="2"/>
    </font>
    <font>
      <sz val="10"/>
      <color rgb="FF0000FF"/>
      <name val="Calibri"/>
      <family val="2"/>
    </font>
    <font>
      <b/>
      <sz val="10"/>
      <color rgb="FF000000"/>
      <name val="Arial"/>
      <family val="2"/>
    </font>
    <font>
      <sz val="8"/>
      <name val="Arial"/>
    </font>
    <font>
      <b/>
      <sz val="10"/>
      <name val="Arial"/>
      <family val="2"/>
    </font>
  </fonts>
  <fills count="7">
    <fill>
      <patternFill patternType="none"/>
    </fill>
    <fill>
      <patternFill patternType="gray125"/>
    </fill>
    <fill>
      <patternFill patternType="solid">
        <fgColor rgb="FFFFFFFF"/>
        <bgColor rgb="FFFFFFF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medium">
        <color rgb="FF000000"/>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top style="thin">
        <color auto="1"/>
      </top>
      <bottom/>
      <diagonal/>
    </border>
  </borders>
  <cellStyleXfs count="2">
    <xf numFmtId="0" fontId="0" fillId="0" borderId="0"/>
    <xf numFmtId="0" fontId="17" fillId="0" borderId="0" applyNumberFormat="0" applyFill="0" applyBorder="0" applyAlignment="0" applyProtection="0"/>
  </cellStyleXfs>
  <cellXfs count="107">
    <xf numFmtId="0" fontId="0" fillId="0" borderId="0" xfId="0" applyFont="1" applyAlignment="1"/>
    <xf numFmtId="0" fontId="0" fillId="3" borderId="2" xfId="0" applyFill="1" applyBorder="1" applyAlignment="1">
      <alignment horizontal="left" vertical="top" wrapText="1"/>
    </xf>
    <xf numFmtId="0" fontId="0" fillId="4" borderId="2" xfId="0" applyFill="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164" fontId="8" fillId="0" borderId="5" xfId="0" applyNumberFormat="1" applyFont="1" applyBorder="1" applyAlignment="1">
      <alignment horizontal="center"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49" fontId="5" fillId="0" borderId="2" xfId="0" applyNumberFormat="1" applyFont="1" applyBorder="1" applyAlignment="1">
      <alignment vertical="top"/>
    </xf>
    <xf numFmtId="0" fontId="5" fillId="0" borderId="2" xfId="0" applyFont="1" applyBorder="1" applyAlignment="1">
      <alignment vertical="top"/>
    </xf>
    <xf numFmtId="49" fontId="5" fillId="0" borderId="2" xfId="0" applyNumberFormat="1" applyFont="1" applyBorder="1" applyAlignment="1">
      <alignment horizontal="center" vertical="top" wrapText="1"/>
    </xf>
    <xf numFmtId="0" fontId="5" fillId="0" borderId="2" xfId="0" applyNumberFormat="1" applyFont="1" applyBorder="1" applyAlignment="1">
      <alignment horizontal="center" vertical="top" wrapText="1"/>
    </xf>
    <xf numFmtId="0" fontId="14" fillId="0" borderId="2" xfId="0" applyFont="1" applyBorder="1" applyAlignment="1">
      <alignment horizontal="left" vertical="top" wrapText="1"/>
    </xf>
    <xf numFmtId="0" fontId="14" fillId="0" borderId="2" xfId="0" applyFont="1" applyBorder="1" applyAlignment="1">
      <alignment vertical="top" wrapText="1"/>
    </xf>
    <xf numFmtId="49" fontId="5" fillId="0" borderId="2" xfId="0" applyNumberFormat="1" applyFont="1" applyBorder="1" applyAlignment="1">
      <alignment vertical="top" wrapText="1"/>
    </xf>
    <xf numFmtId="0" fontId="5" fillId="0" borderId="2" xfId="0" applyFont="1" applyFill="1" applyBorder="1" applyAlignment="1">
      <alignment horizontal="left" vertical="top" wrapText="1"/>
    </xf>
    <xf numFmtId="0" fontId="5" fillId="0" borderId="2" xfId="0" applyFont="1" applyFill="1" applyBorder="1" applyAlignment="1">
      <alignment vertical="top" wrapText="1"/>
    </xf>
    <xf numFmtId="0" fontId="16" fillId="4" borderId="2" xfId="0" applyFont="1" applyFill="1" applyBorder="1" applyAlignment="1">
      <alignment horizontal="left" vertical="top" wrapText="1"/>
    </xf>
    <xf numFmtId="0" fontId="13" fillId="0" borderId="2" xfId="0" applyFont="1" applyBorder="1" applyAlignment="1">
      <alignment horizontal="left" vertical="top" wrapText="1"/>
    </xf>
    <xf numFmtId="0" fontId="15" fillId="0" borderId="2" xfId="0" applyFont="1" applyBorder="1" applyAlignment="1">
      <alignment vertical="top" wrapText="1"/>
    </xf>
    <xf numFmtId="0" fontId="5" fillId="0" borderId="2" xfId="0" applyNumberFormat="1" applyFont="1" applyBorder="1" applyAlignment="1">
      <alignment vertical="top" wrapText="1"/>
    </xf>
    <xf numFmtId="0" fontId="5" fillId="0" borderId="2" xfId="0" applyFont="1" applyBorder="1" applyAlignment="1">
      <alignment horizontal="left" vertical="top"/>
    </xf>
    <xf numFmtId="0" fontId="14" fillId="2" borderId="2" xfId="0" applyFont="1" applyFill="1" applyBorder="1" applyAlignment="1">
      <alignment horizontal="left" vertical="top" wrapText="1"/>
    </xf>
    <xf numFmtId="0" fontId="13" fillId="0" borderId="2" xfId="0" applyFont="1" applyBorder="1" applyAlignment="1">
      <alignment vertical="top" wrapText="1"/>
    </xf>
    <xf numFmtId="0" fontId="18" fillId="0" borderId="2" xfId="1" applyFont="1" applyBorder="1" applyAlignment="1">
      <alignment horizontal="left" vertical="top" wrapText="1"/>
    </xf>
    <xf numFmtId="0" fontId="14" fillId="0" borderId="2" xfId="0" applyFont="1" applyBorder="1" applyAlignment="1">
      <alignment wrapText="1"/>
    </xf>
    <xf numFmtId="0" fontId="14" fillId="0" borderId="2" xfId="0" applyFont="1" applyBorder="1" applyAlignment="1"/>
    <xf numFmtId="0" fontId="18" fillId="0" borderId="2" xfId="1" applyFont="1" applyBorder="1" applyAlignment="1">
      <alignment vertical="top" wrapText="1"/>
    </xf>
    <xf numFmtId="0" fontId="14" fillId="2" borderId="2" xfId="0" applyFont="1" applyFill="1" applyBorder="1" applyAlignment="1">
      <alignment vertical="top" wrapText="1"/>
    </xf>
    <xf numFmtId="0" fontId="5" fillId="0" borderId="2" xfId="0" applyFont="1" applyBorder="1" applyAlignment="1"/>
    <xf numFmtId="0" fontId="13" fillId="0" borderId="2" xfId="0" applyFont="1" applyBorder="1" applyAlignment="1">
      <alignment wrapText="1"/>
    </xf>
    <xf numFmtId="0" fontId="18" fillId="0" borderId="2" xfId="1" applyFont="1" applyBorder="1" applyAlignment="1">
      <alignment wrapText="1"/>
    </xf>
    <xf numFmtId="0" fontId="5" fillId="0" borderId="2" xfId="0" applyFont="1" applyBorder="1" applyAlignment="1">
      <alignment wrapText="1"/>
    </xf>
    <xf numFmtId="0" fontId="13" fillId="0" borderId="2" xfId="0" applyFont="1" applyBorder="1" applyAlignment="1">
      <alignment vertical="center" wrapText="1"/>
    </xf>
    <xf numFmtId="0" fontId="5" fillId="0" borderId="2" xfId="0" applyFont="1" applyFill="1" applyBorder="1" applyAlignment="1"/>
    <xf numFmtId="0" fontId="13" fillId="0"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20" fillId="0" borderId="2" xfId="0" applyFont="1" applyBorder="1" applyAlignment="1">
      <alignment horizontal="left" vertical="top" wrapText="1"/>
    </xf>
    <xf numFmtId="164" fontId="5" fillId="0" borderId="2" xfId="0" applyNumberFormat="1" applyFont="1" applyBorder="1" applyAlignment="1">
      <alignment horizontal="center" vertical="center" wrapText="1"/>
    </xf>
    <xf numFmtId="164"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3" borderId="7" xfId="0" applyFill="1" applyBorder="1" applyAlignment="1">
      <alignment horizontal="left" vertical="top" wrapText="1"/>
    </xf>
    <xf numFmtId="0" fontId="0" fillId="3" borderId="6" xfId="0" applyFill="1" applyBorder="1" applyAlignment="1">
      <alignment horizontal="left" vertical="top" wrapText="1"/>
    </xf>
    <xf numFmtId="0" fontId="0" fillId="5" borderId="2" xfId="0" applyFill="1" applyBorder="1" applyAlignment="1">
      <alignment horizontal="left" vertical="top" wrapText="1"/>
    </xf>
    <xf numFmtId="0" fontId="0" fillId="5" borderId="2" xfId="0" applyFill="1" applyBorder="1" applyAlignment="1">
      <alignment horizontal="left" vertical="top"/>
    </xf>
    <xf numFmtId="0" fontId="16" fillId="5" borderId="2" xfId="0" applyFont="1" applyFill="1" applyBorder="1" applyAlignment="1">
      <alignment horizontal="left" vertical="top" wrapText="1"/>
    </xf>
    <xf numFmtId="0" fontId="5" fillId="0" borderId="2" xfId="0" applyNumberFormat="1" applyFont="1" applyBorder="1" applyAlignment="1">
      <alignment horizontal="lef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0" xfId="0" applyFont="1" applyBorder="1" applyAlignment="1">
      <alignment vertical="top"/>
    </xf>
    <xf numFmtId="0" fontId="8" fillId="0" borderId="11" xfId="0" applyFont="1" applyBorder="1" applyAlignment="1">
      <alignment vertical="top" wrapText="1"/>
    </xf>
    <xf numFmtId="0" fontId="16" fillId="5" borderId="2" xfId="0" applyFont="1" applyFill="1" applyBorder="1" applyAlignment="1">
      <alignment horizontal="left" vertical="top"/>
    </xf>
    <xf numFmtId="49" fontId="5" fillId="0" borderId="2" xfId="0" applyNumberFormat="1" applyFont="1" applyBorder="1" applyAlignment="1">
      <alignment horizontal="left" vertical="top" wrapText="1"/>
    </xf>
    <xf numFmtId="0" fontId="0" fillId="3" borderId="12" xfId="0" applyFill="1" applyBorder="1" applyAlignment="1">
      <alignment horizontal="left" vertical="top" wrapText="1"/>
    </xf>
    <xf numFmtId="0" fontId="0" fillId="5" borderId="12" xfId="0" applyFill="1" applyBorder="1" applyAlignment="1">
      <alignment horizontal="left" vertical="top" wrapText="1"/>
    </xf>
    <xf numFmtId="0" fontId="0" fillId="5" borderId="12" xfId="0" applyFill="1" applyBorder="1" applyAlignment="1">
      <alignment horizontal="left" vertical="top"/>
    </xf>
    <xf numFmtId="0" fontId="16" fillId="3" borderId="12" xfId="0" applyFont="1" applyFill="1" applyBorder="1" applyAlignment="1">
      <alignment horizontal="left" vertical="top" wrapText="1"/>
    </xf>
    <xf numFmtId="0" fontId="0" fillId="6" borderId="1" xfId="0" applyFont="1" applyFill="1" applyBorder="1" applyAlignment="1"/>
    <xf numFmtId="0" fontId="0" fillId="6" borderId="8" xfId="0" applyFont="1" applyFill="1" applyBorder="1" applyAlignment="1"/>
    <xf numFmtId="0" fontId="0" fillId="6" borderId="0" xfId="0" applyFont="1" applyFill="1" applyAlignment="1"/>
    <xf numFmtId="0" fontId="16" fillId="6" borderId="1" xfId="0" applyFont="1" applyFill="1" applyBorder="1" applyAlignment="1"/>
    <xf numFmtId="0" fontId="17" fillId="6" borderId="1" xfId="1" applyFill="1" applyBorder="1" applyAlignment="1"/>
    <xf numFmtId="49" fontId="11" fillId="6" borderId="2" xfId="0" applyNumberFormat="1" applyFont="1" applyFill="1" applyBorder="1" applyAlignment="1"/>
    <xf numFmtId="0" fontId="11" fillId="6" borderId="2" xfId="0" applyFont="1" applyFill="1" applyBorder="1" applyAlignment="1"/>
    <xf numFmtId="0" fontId="10" fillId="6" borderId="2" xfId="0" applyFont="1" applyFill="1" applyBorder="1" applyAlignment="1"/>
    <xf numFmtId="49" fontId="11" fillId="6" borderId="6" xfId="0" applyNumberFormat="1" applyFont="1" applyFill="1" applyBorder="1" applyAlignment="1"/>
    <xf numFmtId="0" fontId="11" fillId="6" borderId="6" xfId="0" applyFont="1" applyFill="1" applyBorder="1" applyAlignment="1"/>
    <xf numFmtId="0" fontId="23" fillId="6" borderId="13" xfId="0" applyFont="1" applyFill="1" applyBorder="1" applyAlignment="1"/>
    <xf numFmtId="0" fontId="16" fillId="6" borderId="2" xfId="0" applyFont="1" applyFill="1" applyBorder="1" applyAlignment="1"/>
    <xf numFmtId="0" fontId="0" fillId="6" borderId="2" xfId="0" applyFont="1" applyFill="1" applyBorder="1" applyAlignment="1"/>
    <xf numFmtId="0" fontId="16" fillId="6" borderId="6" xfId="0" applyFont="1" applyFill="1" applyBorder="1" applyAlignment="1"/>
    <xf numFmtId="0" fontId="21" fillId="6" borderId="13" xfId="0" applyFont="1" applyFill="1" applyBorder="1" applyAlignment="1"/>
    <xf numFmtId="0" fontId="21" fillId="0" borderId="13" xfId="0" applyFont="1" applyBorder="1" applyAlignment="1"/>
    <xf numFmtId="0"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2" xfId="1" applyFont="1" applyBorder="1" applyAlignment="1">
      <alignment vertical="top" wrapText="1"/>
    </xf>
    <xf numFmtId="0" fontId="18" fillId="0" borderId="0" xfId="1" applyFont="1" applyAlignment="1"/>
    <xf numFmtId="0" fontId="2" fillId="6" borderId="0" xfId="0" applyFont="1" applyFill="1" applyAlignment="1">
      <alignment vertical="top"/>
    </xf>
    <xf numFmtId="0" fontId="2" fillId="6" borderId="0" xfId="0" applyFont="1" applyFill="1" applyAlignment="1">
      <alignment vertical="top" wrapText="1"/>
    </xf>
    <xf numFmtId="0" fontId="3" fillId="6" borderId="0" xfId="0" applyFont="1" applyFill="1" applyAlignment="1"/>
    <xf numFmtId="0" fontId="5" fillId="6" borderId="0" xfId="0" applyFont="1" applyFill="1" applyAlignment="1">
      <alignment vertical="top"/>
    </xf>
    <xf numFmtId="0" fontId="5" fillId="6" borderId="0" xfId="0" applyFont="1" applyFill="1" applyAlignment="1">
      <alignment vertical="top" wrapText="1"/>
    </xf>
    <xf numFmtId="0" fontId="6" fillId="6" borderId="0" xfId="0" applyFont="1" applyFill="1" applyAlignment="1">
      <alignment horizontal="left" vertical="top"/>
    </xf>
    <xf numFmtId="0" fontId="7" fillId="6" borderId="0" xfId="0" applyFont="1" applyFill="1" applyAlignment="1">
      <alignment horizontal="left" vertical="top"/>
    </xf>
    <xf numFmtId="164" fontId="7" fillId="6" borderId="0" xfId="0" applyNumberFormat="1" applyFont="1" applyFill="1" applyAlignment="1">
      <alignment horizontal="center" vertical="top"/>
    </xf>
    <xf numFmtId="0" fontId="12" fillId="6" borderId="0" xfId="0" applyFont="1" applyFill="1" applyAlignment="1">
      <alignment wrapText="1"/>
    </xf>
    <xf numFmtId="0" fontId="10" fillId="6" borderId="0" xfId="0" applyFont="1" applyFill="1" applyAlignment="1">
      <alignment wrapText="1"/>
    </xf>
    <xf numFmtId="0" fontId="9" fillId="6" borderId="0" xfId="0" applyFont="1" applyFill="1" applyAlignment="1"/>
    <xf numFmtId="0" fontId="9" fillId="6" borderId="0" xfId="0" applyFont="1" applyFill="1" applyAlignment="1">
      <alignment wrapText="1"/>
    </xf>
    <xf numFmtId="165" fontId="0" fillId="6" borderId="0" xfId="0" applyNumberFormat="1" applyFont="1" applyFill="1" applyAlignment="1"/>
    <xf numFmtId="0" fontId="0" fillId="6" borderId="0" xfId="0" applyNumberFormat="1" applyFont="1" applyFill="1" applyAlignment="1"/>
    <xf numFmtId="0" fontId="0" fillId="6" borderId="0" xfId="0" applyFont="1" applyFill="1" applyAlignment="1">
      <alignment wrapText="1"/>
    </xf>
    <xf numFmtId="0" fontId="2" fillId="6" borderId="15" xfId="0" applyFont="1" applyFill="1" applyBorder="1" applyAlignment="1">
      <alignment vertical="top"/>
    </xf>
    <xf numFmtId="0" fontId="5" fillId="6" borderId="1" xfId="0" applyFont="1" applyFill="1" applyBorder="1" applyAlignment="1">
      <alignment vertical="top"/>
    </xf>
    <xf numFmtId="0" fontId="6" fillId="6" borderId="1" xfId="0" applyFont="1" applyFill="1" applyBorder="1" applyAlignment="1">
      <alignment horizontal="left" vertical="top"/>
    </xf>
    <xf numFmtId="0" fontId="7" fillId="6" borderId="1" xfId="0" applyFont="1" applyFill="1" applyBorder="1" applyAlignment="1">
      <alignment horizontal="left" vertical="top"/>
    </xf>
    <xf numFmtId="164" fontId="7" fillId="6" borderId="1" xfId="0" applyNumberFormat="1" applyFont="1" applyFill="1" applyBorder="1" applyAlignment="1">
      <alignment horizontal="center" vertical="top"/>
    </xf>
    <xf numFmtId="0" fontId="14" fillId="0" borderId="2" xfId="0" applyNumberFormat="1" applyFont="1" applyBorder="1" applyAlignment="1">
      <alignment horizontal="center" vertical="top"/>
    </xf>
    <xf numFmtId="0" fontId="5" fillId="0" borderId="0" xfId="0" applyNumberFormat="1" applyFont="1" applyBorder="1" applyAlignment="1">
      <alignment horizontal="center" vertical="top" wrapText="1"/>
    </xf>
    <xf numFmtId="0" fontId="18" fillId="0" borderId="2" xfId="1" applyFont="1" applyBorder="1" applyAlignment="1"/>
    <xf numFmtId="0" fontId="18" fillId="0" borderId="0" xfId="1" applyFont="1" applyBorder="1" applyAlignment="1">
      <alignment vertical="top" wrapText="1"/>
    </xf>
    <xf numFmtId="0" fontId="1" fillId="6" borderId="14" xfId="0" applyFont="1" applyFill="1" applyBorder="1" applyAlignment="1">
      <alignment horizontal="center" vertical="top"/>
    </xf>
    <xf numFmtId="0" fontId="0" fillId="6" borderId="14" xfId="0" applyFont="1" applyFill="1" applyBorder="1" applyAlignment="1"/>
    <xf numFmtId="0" fontId="4" fillId="6" borderId="14" xfId="0" applyFont="1" applyFill="1" applyBorder="1" applyAlignment="1">
      <alignment horizontal="center" vertical="top"/>
    </xf>
  </cellXfs>
  <cellStyles count="2">
    <cellStyle name="Hyperlink" xfId="1" builtinId="8"/>
    <cellStyle name="Normal" xfId="0" builtinId="0"/>
  </cellStyles>
  <dxfs count="3">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s>
  <tableStyles count="1">
    <tableStyle name="Mai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66676</xdr:rowOff>
    </xdr:from>
    <xdr:to>
      <xdr:col>11</xdr:col>
      <xdr:colOff>295275</xdr:colOff>
      <xdr:row>10</xdr:row>
      <xdr:rowOff>104775</xdr:rowOff>
    </xdr:to>
    <xdr:sp macro="" textlink="">
      <xdr:nvSpPr>
        <xdr:cNvPr id="3" name="TextBox 2">
          <a:extLst>
            <a:ext uri="{FF2B5EF4-FFF2-40B4-BE49-F238E27FC236}">
              <a16:creationId xmlns:a16="http://schemas.microsoft.com/office/drawing/2014/main" id="{90252084-EF00-4C3B-9347-6D075167020B}"/>
            </a:ext>
          </a:extLst>
        </xdr:cNvPr>
        <xdr:cNvSpPr txBox="1"/>
      </xdr:nvSpPr>
      <xdr:spPr>
        <a:xfrm>
          <a:off x="8582025" y="419101"/>
          <a:ext cx="5410200"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table sections and descriptions on this</a:t>
          </a:r>
          <a:r>
            <a:rPr lang="en-US" sz="1100" baseline="0"/>
            <a:t> page</a:t>
          </a:r>
          <a:r>
            <a:rPr lang="en-US" sz="1100"/>
            <a:t> are from the Salinas Long Term Management Plan (LTMP) development process. The final LTMP table of contents, released February 2019, deviates slightly from this table.</a:t>
          </a:r>
          <a:r>
            <a:rPr lang="en-US" sz="1100" baseline="0"/>
            <a:t> T</a:t>
          </a:r>
          <a:r>
            <a:rPr lang="en-US" sz="1100"/>
            <a:t>he differences were small enough to maintain the earlier version linked above for this Water Resources Inventory. This inventory is a product separate from the LTMP, but the cooperative development of the LTMP was a strong framework for classifying the</a:t>
          </a:r>
          <a:r>
            <a:rPr lang="en-US" sz="1100" baseline="0"/>
            <a:t> multitude of documents that were included in this inventory.</a:t>
          </a:r>
          <a:r>
            <a:rPr lang="en-US" sz="11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alinasrivermanagementprogram.org/documents/20180914_09_Lagoon_Management_Memo.pdf" TargetMode="External"/><Relationship Id="rId21" Type="http://schemas.openxmlformats.org/officeDocument/2006/relationships/hyperlink" Target="http://www.slocounty.ca.gov/Departments/Public-Works/Forms-Documents/Water-Resources/Watershed-Sanitary-Surveys/Salinas-Reservoir-Watershed-Sanitary-Survey-2011.aspx" TargetMode="External"/><Relationship Id="rId63" Type="http://schemas.openxmlformats.org/officeDocument/2006/relationships/hyperlink" Target="http://www.co.monterey.ca.us/home/showdocument?id=19132" TargetMode="External"/><Relationship Id="rId159" Type="http://schemas.openxmlformats.org/officeDocument/2006/relationships/hyperlink" Target="https://montereybay.noaa.gov/resourcepro/reports/agactioniv_99/welcome.html" TargetMode="External"/><Relationship Id="rId170" Type="http://schemas.openxmlformats.org/officeDocument/2006/relationships/hyperlink" Target="https://www.cityofsalinas.org/sites/default/files/departments_files/community_development_files/general_plan_files/eir.pdf" TargetMode="External"/><Relationship Id="rId226" Type="http://schemas.openxmlformats.org/officeDocument/2006/relationships/hyperlink" Target="https://water.ca.gov/-/media/DWR-Website/Web-Pages/Water-Basics/Drought/Files/Publications-And-Reports/Californias198792-drought.pdf" TargetMode="External"/><Relationship Id="rId268" Type="http://schemas.openxmlformats.org/officeDocument/2006/relationships/hyperlink" Target="https://monterey.legistar.com/LegislationDetail.aspx?ID=3979817&amp;GUID=CE727F7C-A100-4D19-9A52-AF34A5438228&amp;Options=ID%7CText%7C&amp;Search=GEI&amp;FullText=1" TargetMode="External"/><Relationship Id="rId32" Type="http://schemas.openxmlformats.org/officeDocument/2006/relationships/hyperlink" Target="http://www.co.monterey.ca.us/government/government-links/water-resources-agency/programs/salinas-river-stream-maintenance-program/documents/environmental-impact-report" TargetMode="External"/><Relationship Id="rId74" Type="http://schemas.openxmlformats.org/officeDocument/2006/relationships/hyperlink" Target="http://ccows.csumb.edu/wiki/index.php/Main_Page" TargetMode="External"/><Relationship Id="rId128" Type="http://schemas.openxmlformats.org/officeDocument/2006/relationships/hyperlink" Target="https://www.slocounty.ca.gov/getattachment/ffa0dbfe-ba68-4586-8ed7-a60dbbdaa25f/Camp-Roberts-Joint-Land-Use-Study.aspx" TargetMode="External"/><Relationship Id="rId5" Type="http://schemas.openxmlformats.org/officeDocument/2006/relationships/hyperlink" Target="http://www.co.monterey.ca.us/home/showdocument?id=19080" TargetMode="External"/><Relationship Id="rId181" Type="http://schemas.openxmlformats.org/officeDocument/2006/relationships/hyperlink" Target="https://www.slocounty.ca.gov/getattachment/8f18db5a-3eb8-4ef5-8371-d3f3b7cfd3f9/Salinas-Reservoir-Water-Quality-Report-2016.aspx" TargetMode="External"/><Relationship Id="rId237" Type="http://schemas.openxmlformats.org/officeDocument/2006/relationships/hyperlink" Target="https://www.slocountywater.org/site/Water%20Resources/Reports/pdf/Santa%20Margarita%20Drainage%20and%20Flood%20Control%20Study,%20Feb%202004.pdf" TargetMode="External"/><Relationship Id="rId258" Type="http://schemas.openxmlformats.org/officeDocument/2006/relationships/hyperlink" Target="http://cesanluisobispo.ucanr.edu/Custom_Program355/Ranch_Water_Quality_Short_Course/" TargetMode="External"/><Relationship Id="rId279" Type="http://schemas.openxmlformats.org/officeDocument/2006/relationships/hyperlink" Target="https://home.army.mil/liggett/application/files/9515/3746/5356/20130529_FHL_INRMP_FINAL.pdf" TargetMode="External"/><Relationship Id="rId22" Type="http://schemas.openxmlformats.org/officeDocument/2006/relationships/hyperlink" Target="https://www.slocounty.ca.gov/getattachment/8f18db5a-3eb8-4ef5-8371-d3f3b7cfd3f9/Salinas-Reservoir-Water-Quality-Report-2016.aspx" TargetMode="External"/><Relationship Id="rId43" Type="http://schemas.openxmlformats.org/officeDocument/2006/relationships/hyperlink" Target="http://ccows.csumb.edu/pubs/reports/CCoWS_SalFishHabReport_030529_600dpi.pdf" TargetMode="External"/><Relationship Id="rId64" Type="http://schemas.openxmlformats.org/officeDocument/2006/relationships/hyperlink" Target="http://www.pacificfishhabitat.org/wp-content/uploads/2017/09/pmep_assessment-report.pdf" TargetMode="External"/><Relationship Id="rId118" Type="http://schemas.openxmlformats.org/officeDocument/2006/relationships/hyperlink" Target="https://www.usbr.gov/mp/nepa/includes/documentShow.php?Doc_ID=28418" TargetMode="External"/><Relationship Id="rId139" Type="http://schemas.openxmlformats.org/officeDocument/2006/relationships/hyperlink" Target="https://www.prcity.com/Archive.aspx?AMID=53&amp;Type=&amp;ADID=" TargetMode="External"/><Relationship Id="rId85" Type="http://schemas.openxmlformats.org/officeDocument/2006/relationships/hyperlink" Target="https://www.usbr.gov/mp/nepa/includes/documentShow.php?Doc_ID=28404" TargetMode="External"/><Relationship Id="rId150" Type="http://schemas.openxmlformats.org/officeDocument/2006/relationships/hyperlink" Target="http://www.kingcity.com/wp-content/uploads/2016/01/City-of-King-General-Plan-with-2007-2014-Housing-Element.pdf" TargetMode="External"/><Relationship Id="rId171" Type="http://schemas.openxmlformats.org/officeDocument/2006/relationships/hyperlink" Target="https://www.prcity.com/329/Final-Environmental-Impact-Report" TargetMode="External"/><Relationship Id="rId192" Type="http://schemas.openxmlformats.org/officeDocument/2006/relationships/hyperlink" Target="https://water.ca.gov/LegacyFiles/urbanwatermanagement/2005uwmps/PasoRobles/PasoRobles2005UWMP.pdf" TargetMode="External"/><Relationship Id="rId206" Type="http://schemas.openxmlformats.org/officeDocument/2006/relationships/hyperlink" Target="http://www.dfg.ca.gov/biogeodata/cnddb/" TargetMode="External"/><Relationship Id="rId227" Type="http://schemas.openxmlformats.org/officeDocument/2006/relationships/hyperlink" Target="https://www.waterboards.ca.gov/centralcoast/board_info/agendas/2017/december/item12/item12_att1.pdf" TargetMode="External"/><Relationship Id="rId248" Type="http://schemas.openxmlformats.org/officeDocument/2006/relationships/hyperlink" Target="http://www.cdph.ca.gov/programs/Pages/DWP.aspx" TargetMode="External"/><Relationship Id="rId269" Type="http://schemas.openxmlformats.org/officeDocument/2006/relationships/hyperlink" Target="https://www.tamcmonterey.org/programs/regional-conservation-investment-strategy/" TargetMode="External"/><Relationship Id="rId12" Type="http://schemas.openxmlformats.org/officeDocument/2006/relationships/hyperlink" Target="http://www.co.monterey.ca.us/home/showdocument?id=19050" TargetMode="External"/><Relationship Id="rId33" Type="http://schemas.openxmlformats.org/officeDocument/2006/relationships/hyperlink" Target="http://www.co.monterey.ca.us/government/government-links/water-resources-agency/programs/salinas-river-stream-maintenance-program/documents/update-reports" TargetMode="External"/><Relationship Id="rId108" Type="http://schemas.openxmlformats.org/officeDocument/2006/relationships/hyperlink" Target="http://ccows.csumb.edu/pubs/maps/CCoWS_ArroyoSecoMap_WI-2003-09_8x11.pdf" TargetMode="External"/><Relationship Id="rId129" Type="http://schemas.openxmlformats.org/officeDocument/2006/relationships/hyperlink" Target="https://www.slocountywater.org/site/Water%20Resources/Water%20Forum/Reports/pdf/HuerHueroStudyReport.pdf" TargetMode="External"/><Relationship Id="rId280" Type="http://schemas.openxmlformats.org/officeDocument/2006/relationships/printerSettings" Target="../printerSettings/printerSettings1.bin"/><Relationship Id="rId54" Type="http://schemas.openxmlformats.org/officeDocument/2006/relationships/hyperlink" Target="https://www.co.monterey.ca.us/home/showdocument?id=64211" TargetMode="External"/><Relationship Id="rId75" Type="http://schemas.openxmlformats.org/officeDocument/2006/relationships/hyperlink" Target="http://www.co.monterey.ca.us/home/showdocument?id=24246" TargetMode="External"/><Relationship Id="rId96" Type="http://schemas.openxmlformats.org/officeDocument/2006/relationships/hyperlink" Target="https://www.usbr.gov/mp/nepa/includes/documentShow.php?Doc_ID=28411" TargetMode="External"/><Relationship Id="rId140" Type="http://schemas.openxmlformats.org/officeDocument/2006/relationships/hyperlink" Target="http://www.slocountywater.org/site/Frequent%20Downloads/Integrated%20Regional%20Water%20Management%20Plan/IRWM%20Plan%20Update%202014/index.htm" TargetMode="External"/><Relationship Id="rId161" Type="http://schemas.openxmlformats.org/officeDocument/2006/relationships/hyperlink" Target="https://nmsmontereybay.blob.core.windows.net/montereybay-prod/media/intro/mp/112008final_rule.pdf" TargetMode="External"/><Relationship Id="rId182" Type="http://schemas.openxmlformats.org/officeDocument/2006/relationships/hyperlink" Target="http://prcity.com/DocumentCenter/View/14819/Annual-Water-Quality-Report-PDF" TargetMode="External"/><Relationship Id="rId217" Type="http://schemas.openxmlformats.org/officeDocument/2006/relationships/hyperlink" Target="https://library.municode.com/ca/monterey_county/codes/code_of_ordinances?nodeId=TIT21ZO" TargetMode="External"/><Relationship Id="rId6" Type="http://schemas.openxmlformats.org/officeDocument/2006/relationships/hyperlink" Target="http://www.co.monterey.ca.us/home/showdocument?id=19080" TargetMode="External"/><Relationship Id="rId238" Type="http://schemas.openxmlformats.org/officeDocument/2006/relationships/hyperlink" Target="http://www.us-ltrcd.org/wp-content/uploads/2012/04/Agricultural_Management_Handbook.pdf" TargetMode="External"/><Relationship Id="rId259" Type="http://schemas.openxmlformats.org/officeDocument/2006/relationships/hyperlink" Target="https://www.ers.usda.gov/webdocs/publications/41576/18586_aer824b_1_.pdf?v=0" TargetMode="External"/><Relationship Id="rId23" Type="http://schemas.openxmlformats.org/officeDocument/2006/relationships/hyperlink" Target="http://www.co.monterey.ca.us/home/showdocument?id=26280" TargetMode="External"/><Relationship Id="rId119" Type="http://schemas.openxmlformats.org/officeDocument/2006/relationships/hyperlink" Target="https://www.waterboards.ca.gov/centralcoast/board_decisions/adopted_orders/2017/monterey_pure/pwm_order_and_mrp.pdf" TargetMode="External"/><Relationship Id="rId270" Type="http://schemas.openxmlformats.org/officeDocument/2006/relationships/hyperlink" Target="https://www.waterboards.ca.gov/centralcoast/water_issues/programs/tmdl/docs/salinas/oppesticides/" TargetMode="External"/><Relationship Id="rId44" Type="http://schemas.openxmlformats.org/officeDocument/2006/relationships/hyperlink" Target="https://www.scienceforconservation.org/assets/downloads/GDEsUnderSGMA.pdf" TargetMode="External"/><Relationship Id="rId65" Type="http://schemas.openxmlformats.org/officeDocument/2006/relationships/hyperlink" Target="https://www.scienceforconservation.org/assets/downloads/Nursery-Functions-West_Coast-Estuaries-2014.pdf" TargetMode="External"/><Relationship Id="rId86" Type="http://schemas.openxmlformats.org/officeDocument/2006/relationships/hyperlink" Target="https://www.usbr.gov/mp/nepa/includes/documentShow.php?Doc_ID=28402" TargetMode="External"/><Relationship Id="rId130" Type="http://schemas.openxmlformats.org/officeDocument/2006/relationships/hyperlink" Target="https://www.slocounty.ca.gov/Departments/Public-Works/Forms-Documents/Committees-Programs/Sustainable-Groundwater-Management-Act-(SGMA)/Paso-Robles-Groundwater-Basin/Archived-Documents/2011-02-PRGB-Resource-Capacity-Study.aspx" TargetMode="External"/><Relationship Id="rId151" Type="http://schemas.openxmlformats.org/officeDocument/2006/relationships/hyperlink" Target="http://www.kingcity.com/wp-content/uploads/2015/05/2015-to-2023-Housing-Element.pdf" TargetMode="External"/><Relationship Id="rId172" Type="http://schemas.openxmlformats.org/officeDocument/2006/relationships/hyperlink" Target="https://ci.greenfield.ca.us/DocumentCenter/View/168/General-Plan-EIR-PDF" TargetMode="External"/><Relationship Id="rId193" Type="http://schemas.openxmlformats.org/officeDocument/2006/relationships/hyperlink" Target="http://ci.greenfield.ca.us/DocumentCenter/View/839/2015-DRAFT-CITY-OF-GREENFIELD-UWMP" TargetMode="External"/><Relationship Id="rId207" Type="http://schemas.openxmlformats.org/officeDocument/2006/relationships/hyperlink" Target="http://www.ittakesourregion.com/EsteroPDF/00-Contents.pdf" TargetMode="External"/><Relationship Id="rId228" Type="http://schemas.openxmlformats.org/officeDocument/2006/relationships/hyperlink" Target="https://ucanr.edu/sites/marin2012report/files/163977.pdf" TargetMode="External"/><Relationship Id="rId249" Type="http://schemas.openxmlformats.org/officeDocument/2006/relationships/hyperlink" Target="https://www.montereysheriff.org/vehicle-tips/abandoned-vehicles/" TargetMode="External"/><Relationship Id="rId13" Type="http://schemas.openxmlformats.org/officeDocument/2006/relationships/hyperlink" Target="http://www.co.monterey.ca.us/home/showdocument?id=19052" TargetMode="External"/><Relationship Id="rId109" Type="http://schemas.openxmlformats.org/officeDocument/2006/relationships/hyperlink" Target="http://www.slocountywater.org/site/Frequent%20Downloads/Master%20Water%20Plan/" TargetMode="External"/><Relationship Id="rId260" Type="http://schemas.openxmlformats.org/officeDocument/2006/relationships/hyperlink" Target="http://www.us-ltrcd.org/wp-content/uploads/2012/04/Erosion-Control-Handbook.pdf" TargetMode="External"/><Relationship Id="rId34" Type="http://schemas.openxmlformats.org/officeDocument/2006/relationships/hyperlink" Target="http://www.co.monterey.ca.us/government/government-links/water-resources-agency/programs/salinas-river-stream-maintenance-program/maps" TargetMode="External"/><Relationship Id="rId55" Type="http://schemas.openxmlformats.org/officeDocument/2006/relationships/hyperlink" Target="http://www.otterproject.org/wp-content/uploads/2016/06/2016-06-02-60-Day-Notice-w-support-docs.pdf" TargetMode="External"/><Relationship Id="rId76" Type="http://schemas.openxmlformats.org/officeDocument/2006/relationships/hyperlink" Target="http://www.co.monterey.ca.us/home/showdocument?id=24254" TargetMode="External"/><Relationship Id="rId97" Type="http://schemas.openxmlformats.org/officeDocument/2006/relationships/hyperlink" Target="http://ciwqs.waterboards.ca.gov/ciwqs/ewrims/EWServlet?Redirect_Page=EWWaterRightPublicSearch.jsp&amp;Purpose=getEWAppSearchPage" TargetMode="External"/><Relationship Id="rId120" Type="http://schemas.openxmlformats.org/officeDocument/2006/relationships/hyperlink" Target="https://www.westcoast.fisheries.noaa.gov/publications/status_reviews/salmon_steelhead/2016/2016_sccc-steelhead.pdf" TargetMode="External"/><Relationship Id="rId141" Type="http://schemas.openxmlformats.org/officeDocument/2006/relationships/hyperlink" Target="https://digitalcommons.csumb.edu/cgi/viewcontent.cgi?article=1000&amp;context=hornbeck_cgb_6_b" TargetMode="External"/><Relationship Id="rId7" Type="http://schemas.openxmlformats.org/officeDocument/2006/relationships/hyperlink" Target="http://www.co.monterey.ca.us/home/showdocument?id=19074" TargetMode="External"/><Relationship Id="rId162" Type="http://schemas.openxmlformats.org/officeDocument/2006/relationships/hyperlink" Target="https://www.co.monterey.ca.us/home/showdocument?id=5475" TargetMode="External"/><Relationship Id="rId183" Type="http://schemas.openxmlformats.org/officeDocument/2006/relationships/hyperlink" Target="https://www.slocounty.ca.gov/Departments/Public-Works/Forms-Documents/Water-Resources/Water-Quality-Reports/Santa-Margarita-Water-Quality-Report-2017.aspx" TargetMode="External"/><Relationship Id="rId218" Type="http://schemas.openxmlformats.org/officeDocument/2006/relationships/hyperlink" Target="https://onlinelibrary.wiley.com/doi/full/10.1111/j.1752-1688.2007.00005.x" TargetMode="External"/><Relationship Id="rId239" Type="http://schemas.openxmlformats.org/officeDocument/2006/relationships/hyperlink" Target="https://www.marincounty.org/~/media/files/departments/pw/mcstoppp/residents/roadsmanual.pdf" TargetMode="External"/><Relationship Id="rId250" Type="http://schemas.openxmlformats.org/officeDocument/2006/relationships/hyperlink" Target="https://www.srs.fs.usda.gov/pubs/ja/ja_rudis015.pdf" TargetMode="External"/><Relationship Id="rId271" Type="http://schemas.openxmlformats.org/officeDocument/2006/relationships/hyperlink" Target="https://digitalcommons.csumb.edu/cgi/viewcontent.cgi?article=1031&amp;context=hornbeck_cgb_10" TargetMode="External"/><Relationship Id="rId24" Type="http://schemas.openxmlformats.org/officeDocument/2006/relationships/hyperlink" Target="http://www.co.monterey.ca.us/home/showdocument?id=19138" TargetMode="External"/><Relationship Id="rId45" Type="http://schemas.openxmlformats.org/officeDocument/2006/relationships/hyperlink" Target="http://www.westcoast.fisheries.noaa.gov/publications/recovery_planning/salmon_steelhead/domains/south_central_southern_california/2013_scccs_recoveryplan_final.pdf" TargetMode="External"/><Relationship Id="rId66" Type="http://schemas.openxmlformats.org/officeDocument/2006/relationships/hyperlink" Target="http://ccows.csumb.edu/pubs/reports/CCoWS_LagoonBreaching2001_010403.pdf" TargetMode="External"/><Relationship Id="rId87" Type="http://schemas.openxmlformats.org/officeDocument/2006/relationships/hyperlink" Target="https://drive.google.com/file/d/0B4qUY-zc8V-WbFM3TjRHYUxiTTQ/view" TargetMode="External"/><Relationship Id="rId110" Type="http://schemas.openxmlformats.org/officeDocument/2006/relationships/hyperlink" Target="https://www.slocountywater.org/site/Water%20Resources/Reports/pdf/Paso%20Robles%20Groundwater%20Subbasin%20Water%20Banking%20Feasibility%20Study.pdf" TargetMode="External"/><Relationship Id="rId131" Type="http://schemas.openxmlformats.org/officeDocument/2006/relationships/hyperlink" Target="https://www.slocountywater.org/site/Water%20Resources/Reports/pdf/Evaluation%20of%20Paso%20Robles%20Groundwater%20Basin%20Pumping%20-%20Water%20Year%202006,%20May%202009.pdf" TargetMode="External"/><Relationship Id="rId152" Type="http://schemas.openxmlformats.org/officeDocument/2006/relationships/hyperlink" Target="https://www.prcity.com/317/General-Plan-Final" TargetMode="External"/><Relationship Id="rId173" Type="http://schemas.openxmlformats.org/officeDocument/2006/relationships/hyperlink" Target="https://www.calwater.com/waterquality/water-quality-reports/sln/" TargetMode="External"/><Relationship Id="rId194" Type="http://schemas.openxmlformats.org/officeDocument/2006/relationships/hyperlink" Target="http://ci.greenfield.ca.us/DocumentCenter/View/838/2015-DRAFT-CITY-OF-GREENFIELD-UWMP-APPENDIX" TargetMode="External"/><Relationship Id="rId208" Type="http://schemas.openxmlformats.org/officeDocument/2006/relationships/hyperlink" Target="http://www.prcity.com/government/departments/publicworks/swmp.asp" TargetMode="External"/><Relationship Id="rId229" Type="http://schemas.openxmlformats.org/officeDocument/2006/relationships/hyperlink" Target="https://geotracker.waterboards.ca.gov/" TargetMode="External"/><Relationship Id="rId240" Type="http://schemas.openxmlformats.org/officeDocument/2006/relationships/hyperlink" Target="https://www.slocounty.ca.gov/Departments/Planning-Building/Planning-(Current-and-Environmental)/Forms-Documents-(Current-Environmental)/Planning-Informational-Documents/Land-Conservation-Act-Rules-of-Procedure.aspx" TargetMode="External"/><Relationship Id="rId261" Type="http://schemas.openxmlformats.org/officeDocument/2006/relationships/hyperlink" Target="https://ucanr.edu/sites/sccNew/files/51843.pdf" TargetMode="External"/><Relationship Id="rId14" Type="http://schemas.openxmlformats.org/officeDocument/2006/relationships/hyperlink" Target="http://www.co.monterey.ca.us/home/showdocument?id=19054" TargetMode="External"/><Relationship Id="rId35" Type="http://schemas.openxmlformats.org/officeDocument/2006/relationships/hyperlink" Target="https://www.spn.usace.army.mil/Portals/68/docs/regulatory/RGP/RGP20_2016.pdf?ver=2017-08-14-143852-343" TargetMode="External"/><Relationship Id="rId56" Type="http://schemas.openxmlformats.org/officeDocument/2006/relationships/hyperlink" Target="http://purewatermonterey.org/reports-docs/cfeir/" TargetMode="External"/><Relationship Id="rId77" Type="http://schemas.openxmlformats.org/officeDocument/2006/relationships/hyperlink" Target="http://www.co.monterey.ca.us/home/showdocument?id=19020" TargetMode="External"/><Relationship Id="rId100" Type="http://schemas.openxmlformats.org/officeDocument/2006/relationships/hyperlink" Target="https://www.westcoast.fisheries.noaa.gov/publications/recovery_planning/salmon_steelhead/domains/south_central_southern_california/noaa-tm-nmfs-swfsc-407__viability_criteria_for_southern_steelhead_.pdf" TargetMode="External"/><Relationship Id="rId8" Type="http://schemas.openxmlformats.org/officeDocument/2006/relationships/hyperlink" Target="http://www.co.monterey.ca.us/home/showdocument?id=19072" TargetMode="External"/><Relationship Id="rId98" Type="http://schemas.openxmlformats.org/officeDocument/2006/relationships/hyperlink" Target="http://waterrightsmaps.waterboards.ca.gov/viewer/index.html?viewer=eWRIMS.eWRIMS_gvh" TargetMode="External"/><Relationship Id="rId121" Type="http://schemas.openxmlformats.org/officeDocument/2006/relationships/hyperlink" Target="https://www.slocounty.ca.gov/getattachment/e1eb5b63-8e93-40db-b5aa-1233dd314036/2007-NWP-Environmental-Impact-Report-Addendum.aspx" TargetMode="External"/><Relationship Id="rId142" Type="http://schemas.openxmlformats.org/officeDocument/2006/relationships/hyperlink" Target="http://www.co.monterey.ca.us/Home/ShowDocument?id=22597" TargetMode="External"/><Relationship Id="rId163" Type="http://schemas.openxmlformats.org/officeDocument/2006/relationships/hyperlink" Target="https://water.ca.gov/Programs/California-Water-Plan/Water-Plan-Updates" TargetMode="External"/><Relationship Id="rId184" Type="http://schemas.openxmlformats.org/officeDocument/2006/relationships/hyperlink" Target="https://www.slocounty.ca.gov/getattachment/2dd7239a-ac0e-4b0c-a617-55a274936751/Shandon-Water-Quality-Report-2016.aspx" TargetMode="External"/><Relationship Id="rId219" Type="http://schemas.openxmlformats.org/officeDocument/2006/relationships/hyperlink" Target="https://www.ventanawild.org/news/ws01/sedyield.html" TargetMode="External"/><Relationship Id="rId230" Type="http://schemas.openxmlformats.org/officeDocument/2006/relationships/hyperlink" Target="https://www.slocounty.ca.gov/Departments/Planning-Building/Forms-Documents/Plans/Elements.aspx" TargetMode="External"/><Relationship Id="rId251" Type="http://schemas.openxmlformats.org/officeDocument/2006/relationships/hyperlink" Target="http://resources.ca.gov/ceqa/guidelines/art19.html" TargetMode="External"/><Relationship Id="rId25" Type="http://schemas.openxmlformats.org/officeDocument/2006/relationships/hyperlink" Target="http://www.co.monterey.ca.us/home/showdocument?id=19142" TargetMode="External"/><Relationship Id="rId46" Type="http://schemas.openxmlformats.org/officeDocument/2006/relationships/hyperlink" Target="http://www.westcoast.fisheries.noaa.gov/publications/recovery_planning/salmon_steelhead/domains/south_central_southern_california/hunt_south-central_california_steelhead_threats_assessment_6-22-08.pdf" TargetMode="External"/><Relationship Id="rId67" Type="http://schemas.openxmlformats.org/officeDocument/2006/relationships/hyperlink" Target="https://www.cdpr.ca.gov/docs/emon/surfwtr/contracts/ccows_srpt.pdf" TargetMode="External"/><Relationship Id="rId272" Type="http://schemas.openxmlformats.org/officeDocument/2006/relationships/hyperlink" Target="https://ciwqs.waterboards.ca.gov/ciwqs/ewrims/DocumentRetriever.jsp?appNum=S008700&amp;wrType=Statement%20of%20Div%20and%20Use&amp;docType=DOCS" TargetMode="External"/><Relationship Id="rId88" Type="http://schemas.openxmlformats.org/officeDocument/2006/relationships/hyperlink" Target="http://purewatermonterey.org/wp/wp-content/uploads/DEIR-Appendix-N.pdf" TargetMode="External"/><Relationship Id="rId111" Type="http://schemas.openxmlformats.org/officeDocument/2006/relationships/hyperlink" Target="https://www.slocounty.ca.gov/Departments/Public-Works/Committees-Programs/Sustainable-Groundwater-Management-Act-(SGMA)/Paso-Robles-Groundwater-Basin/Computer-Modeling.aspx" TargetMode="External"/><Relationship Id="rId132" Type="http://schemas.openxmlformats.org/officeDocument/2006/relationships/hyperlink" Target="http://www.slocountywater.org/site/Water%20Resources/Reports/pdf/Santa%20Margarita%20Drainage%20and%20Flood%20Control%20Study,%20Feb%202004.pdf" TargetMode="External"/><Relationship Id="rId153" Type="http://schemas.openxmlformats.org/officeDocument/2006/relationships/hyperlink" Target="https://www.atascadero.org/files/CD/General%20Plan/Atascadero%20GP%202025.pdf" TargetMode="External"/><Relationship Id="rId174" Type="http://schemas.openxmlformats.org/officeDocument/2006/relationships/hyperlink" Target="http://www.amwater.com/ccr/chualar.pdf" TargetMode="External"/><Relationship Id="rId195" Type="http://schemas.openxmlformats.org/officeDocument/2006/relationships/hyperlink" Target="http://www.co.monterey.ca.us/home/showdocument?id=66795" TargetMode="External"/><Relationship Id="rId209" Type="http://schemas.openxmlformats.org/officeDocument/2006/relationships/hyperlink" Target="http://www.atascadero.org/media/pw/AtascaderoSWMP.pdf" TargetMode="External"/><Relationship Id="rId220" Type="http://schemas.openxmlformats.org/officeDocument/2006/relationships/hyperlink" Target="https://pubs.geoscienceworld.org/gsa/geology/article-abstract/31/2/139/192556/late-cenozoic-denudation-and-uplift-rates-in-the?redirectedFrom=fulltext" TargetMode="External"/><Relationship Id="rId241" Type="http://schemas.openxmlformats.org/officeDocument/2006/relationships/hyperlink" Target="https://www.co.monterey.ca.us/home/showdocument?id=19648" TargetMode="External"/><Relationship Id="rId15" Type="http://schemas.openxmlformats.org/officeDocument/2006/relationships/hyperlink" Target="http://www.co.monterey.ca.us/home/showdocument?id=19056" TargetMode="External"/><Relationship Id="rId36" Type="http://schemas.openxmlformats.org/officeDocument/2006/relationships/hyperlink" Target="http://www.co.monterey.ca.us/home/showdocument?id=19138" TargetMode="External"/><Relationship Id="rId57" Type="http://schemas.openxmlformats.org/officeDocument/2006/relationships/hyperlink" Target="https://www.usbr.gov/mp/nepa/includes/documentShow.php?Doc_ID=28407" TargetMode="External"/><Relationship Id="rId262" Type="http://schemas.openxmlformats.org/officeDocument/2006/relationships/hyperlink" Target="https://www.blm.gov/or/programs/nrst/files/Final%20TR%201737-16%20.pdf" TargetMode="External"/><Relationship Id="rId78" Type="http://schemas.openxmlformats.org/officeDocument/2006/relationships/hyperlink" Target="http://www.co.monterey.ca.us/home/showdocument?id=26280" TargetMode="External"/><Relationship Id="rId99" Type="http://schemas.openxmlformats.org/officeDocument/2006/relationships/hyperlink" Target="https://www.westcoast.fisheries.noaa.gov/publications/recovery_planning/salmon_steelhead/domains/south_central_southern_california/noaa-tm-nmfs-swfsc-394__southern_steelhead_population_characterization_.pdf" TargetMode="External"/><Relationship Id="rId101" Type="http://schemas.openxmlformats.org/officeDocument/2006/relationships/hyperlink" Target="http://ccows.csumb.edu/pubs/capstones/JHager_FinalThesis.pdf" TargetMode="External"/><Relationship Id="rId122" Type="http://schemas.openxmlformats.org/officeDocument/2006/relationships/hyperlink" Target="https://www.ccactiontracker.org/site/reports/16" TargetMode="External"/><Relationship Id="rId143" Type="http://schemas.openxmlformats.org/officeDocument/2006/relationships/hyperlink" Target="https://digitalcommons.calpoly.edu/cgi/viewcontent.cgi?article=1670&amp;context=theses" TargetMode="External"/><Relationship Id="rId164" Type="http://schemas.openxmlformats.org/officeDocument/2006/relationships/hyperlink" Target="https://water.ca.gov/-/media/DWR-Website/Web-Pages/Programs/California-Water-Plan/Docs/Update2013/GroundwaterUpdate/Californias-Groundwater-Update-2013--Central-Coast-Regional-Report.pdf" TargetMode="External"/><Relationship Id="rId185" Type="http://schemas.openxmlformats.org/officeDocument/2006/relationships/hyperlink" Target="https://www.slocounty.ca.gov/getattachment/3a053c43-4908-47b5-945d-024b5de7db0e/Santa-Margarita-Lake-Watershed-Sanitary-Survey-2010.aspx" TargetMode="External"/><Relationship Id="rId9" Type="http://schemas.openxmlformats.org/officeDocument/2006/relationships/hyperlink" Target="http://www.co.monterey.ca.us/home/showdocument?id=19070" TargetMode="External"/><Relationship Id="rId210" Type="http://schemas.openxmlformats.org/officeDocument/2006/relationships/hyperlink" Target="http://ucanr.org/internal/03PPACreport.pdf" TargetMode="External"/><Relationship Id="rId26" Type="http://schemas.openxmlformats.org/officeDocument/2006/relationships/hyperlink" Target="http://www.co.monterey.ca.us/home/showdocument?id=19156" TargetMode="External"/><Relationship Id="rId231" Type="http://schemas.openxmlformats.org/officeDocument/2006/relationships/hyperlink" Target="http://co.monterey.ca.us/government/departments-i-z/resource-management-agency-rma-/planning/resources-documents/2010-general-plan" TargetMode="External"/><Relationship Id="rId252" Type="http://schemas.openxmlformats.org/officeDocument/2006/relationships/hyperlink" Target="https://www.fs.usda.gov/Internet/FSE_DOCUMENTS/fsm9_008541.pdf" TargetMode="External"/><Relationship Id="rId273" Type="http://schemas.openxmlformats.org/officeDocument/2006/relationships/hyperlink" Target="https://nrm.dfg.ca.gov/FileHandler.ashx?DocumentID=177878&amp;inline" TargetMode="External"/><Relationship Id="rId47" Type="http://schemas.openxmlformats.org/officeDocument/2006/relationships/hyperlink" Target="https://digitalcommons.csumb.edu/cgi/viewcontent.cgi?article=1001&amp;context=hornbeck_cgb_6_b" TargetMode="External"/><Relationship Id="rId68" Type="http://schemas.openxmlformats.org/officeDocument/2006/relationships/hyperlink" Target="https://www.cdpr.ca.gov/docs/emon/surfwtr/contracts/ccows_frpt.pdf" TargetMode="External"/><Relationship Id="rId89" Type="http://schemas.openxmlformats.org/officeDocument/2006/relationships/hyperlink" Target="http://www.slowatershedproject.org/reports/snapshots/Snapshot-North-County-Lower-Salinas-Paso-Robles-Creek-Area-Watershed.pdf" TargetMode="External"/><Relationship Id="rId112" Type="http://schemas.openxmlformats.org/officeDocument/2006/relationships/hyperlink" Target="http://adsabs.harvard.edu/abs/2002WRR....38.1008V" TargetMode="External"/><Relationship Id="rId133" Type="http://schemas.openxmlformats.org/officeDocument/2006/relationships/hyperlink" Target="http://www.slocountywater.org/site/Water%20Resources/Reports/pdf/San%20Miguel%20Drainage%20and%20Flood%20Control%20Study,%20Dec%202003.pdf" TargetMode="External"/><Relationship Id="rId154" Type="http://schemas.openxmlformats.org/officeDocument/2006/relationships/hyperlink" Target="https://cityofsoledad.com/wp-content/uploads/2018/03/Soledad-Storm-Water-Management-Plan-Revised-February-182C-2010.pdf" TargetMode="External"/><Relationship Id="rId175" Type="http://schemas.openxmlformats.org/officeDocument/2006/relationships/hyperlink" Target="http://www.amwater.com/twq/chualar_twq.pdf" TargetMode="External"/><Relationship Id="rId196" Type="http://schemas.openxmlformats.org/officeDocument/2006/relationships/hyperlink" Target="http://www.co.monterey.ca.us/home/showdocument?id=69134" TargetMode="External"/><Relationship Id="rId200" Type="http://schemas.openxmlformats.org/officeDocument/2006/relationships/hyperlink" Target="http://www.prcity.com/DocumentCenter/View/14954/Recycled-Water-Distribution-System-Project-Map" TargetMode="External"/><Relationship Id="rId16" Type="http://schemas.openxmlformats.org/officeDocument/2006/relationships/hyperlink" Target="http://www.co.monterey.ca.us/home/showdocument?id=19058" TargetMode="External"/><Relationship Id="rId221" Type="http://schemas.openxmlformats.org/officeDocument/2006/relationships/hyperlink" Target="https://repository.library.noaa.gov/view/noaa/3433" TargetMode="External"/><Relationship Id="rId242" Type="http://schemas.openxmlformats.org/officeDocument/2006/relationships/hyperlink" Target="https://www.co.monterey.ca.us/home/showdocument?id=19594" TargetMode="External"/><Relationship Id="rId263" Type="http://schemas.openxmlformats.org/officeDocument/2006/relationships/hyperlink" Target="https://montereybay.noaa.gov/resourcepro/urban.html" TargetMode="External"/><Relationship Id="rId37" Type="http://schemas.openxmlformats.org/officeDocument/2006/relationships/hyperlink" Target="http://www.co.monterey.ca.us/home/showdocument?id=19138" TargetMode="External"/><Relationship Id="rId58" Type="http://schemas.openxmlformats.org/officeDocument/2006/relationships/hyperlink" Target="https://www.usbr.gov/mp/nepa/nepa_project_details.php?Project_ID=28395" TargetMode="External"/><Relationship Id="rId79" Type="http://schemas.openxmlformats.org/officeDocument/2006/relationships/hyperlink" Target="https://nrm.dfg.ca.gov/FileHandler.ashx?DocumentID=92821" TargetMode="External"/><Relationship Id="rId102" Type="http://schemas.openxmlformats.org/officeDocument/2006/relationships/hyperlink" Target="http://ccows.csumb.edu/pubs/reports/CCoWS_SalSedReport_030530c.pdf" TargetMode="External"/><Relationship Id="rId123" Type="http://schemas.openxmlformats.org/officeDocument/2006/relationships/hyperlink" Target="https://www.ccactiontracker.org/site/reports/13" TargetMode="External"/><Relationship Id="rId144" Type="http://schemas.openxmlformats.org/officeDocument/2006/relationships/hyperlink" Target="https://digitalcommons.csumb.edu/hornbeck_cgb_1/15/" TargetMode="External"/><Relationship Id="rId90" Type="http://schemas.openxmlformats.org/officeDocument/2006/relationships/hyperlink" Target="http://purewatermonterey.org/wp/wp-content/uploads/DEIR-Appendix-F.pdf" TargetMode="External"/><Relationship Id="rId165" Type="http://schemas.openxmlformats.org/officeDocument/2006/relationships/hyperlink" Target="https://monterey.org/Portals/0/Policies-Procedures/EnvironRegulations/FINAL2016_PG_ASBS-Compliance-Plan_160919.pdf" TargetMode="External"/><Relationship Id="rId186" Type="http://schemas.openxmlformats.org/officeDocument/2006/relationships/hyperlink" Target="https://www.slocounty.ca.gov/getattachment/0f2f2d69-fad7-4f48-b13f-af22249fae41/Nacimiento-Watershed-Sanitary-Survey-2011.aspx" TargetMode="External"/><Relationship Id="rId211" Type="http://schemas.openxmlformats.org/officeDocument/2006/relationships/hyperlink" Target="http://www.waterboards.ca.gov/centralcoast/TMDL/303dandTMDLprojects.htmattachB.pdf" TargetMode="External"/><Relationship Id="rId232" Type="http://schemas.openxmlformats.org/officeDocument/2006/relationships/hyperlink" Target="https://www.waterboards.ca.gov/drinking_water/certlic/drinkingwater/DWSAP.html" TargetMode="External"/><Relationship Id="rId253" Type="http://schemas.openxmlformats.org/officeDocument/2006/relationships/hyperlink" Target="http://scc.ca.gov/webmaster/ftp/pdf/pub/ws_planning_guide.pdf" TargetMode="External"/><Relationship Id="rId274" Type="http://schemas.openxmlformats.org/officeDocument/2006/relationships/hyperlink" Target="https://www.geonames.org/5355639/hartzell-746-dam.html" TargetMode="External"/><Relationship Id="rId27" Type="http://schemas.openxmlformats.org/officeDocument/2006/relationships/hyperlink" Target="http://www.co.monterey.ca.us/home/showdocument?id=23859" TargetMode="External"/><Relationship Id="rId48" Type="http://schemas.openxmlformats.org/officeDocument/2006/relationships/hyperlink" Target="https://www.co.monterey.ca.us/home/showdocument?id=19642" TargetMode="External"/><Relationship Id="rId69" Type="http://schemas.openxmlformats.org/officeDocument/2006/relationships/hyperlink" Target="http://www.co.monterey.ca.us/home/showdocument?id=24180" TargetMode="External"/><Relationship Id="rId113" Type="http://schemas.openxmlformats.org/officeDocument/2006/relationships/hyperlink" Target="https://www.researchgate.net/publication/268264638_Cooperator_Report_Habitat_Requirements_of_Steelhead_in_the_Upper_Salinas_River_Watershed_CONTENTS" TargetMode="External"/><Relationship Id="rId134" Type="http://schemas.openxmlformats.org/officeDocument/2006/relationships/hyperlink" Target="https://www.co.monterey.ca.us/Home/ShowDocument?id=63151" TargetMode="External"/><Relationship Id="rId80" Type="http://schemas.openxmlformats.org/officeDocument/2006/relationships/hyperlink" Target="http://www.greatermontereyirwmp.org/documents/disadvantaged-community-plan-for-drinking-water-and-wastewater/" TargetMode="External"/><Relationship Id="rId155" Type="http://schemas.openxmlformats.org/officeDocument/2006/relationships/hyperlink" Target="https://www.cityofsalinas.org/sites/default/files/departments_files/public_works_files/water_solid_waste_energy/swds/salinas_storm_water_master_plan.pdf" TargetMode="External"/><Relationship Id="rId176" Type="http://schemas.openxmlformats.org/officeDocument/2006/relationships/hyperlink" Target="https://dnnh3qht4.blob.core.windows.net/portals/2/CCRs/chualar%202016.pdf?sr=b&amp;si=DNNFileManagerPolicy&amp;sig=r2cJR9HOCvza6EMit77%2FhjC9jxzlJOhSNSyp%2BNBFZmM%3D" TargetMode="External"/><Relationship Id="rId197" Type="http://schemas.openxmlformats.org/officeDocument/2006/relationships/hyperlink" Target="https://www.researchgate.net/publication/323740360_Paso_Robles_vineyard_irrigation_study_provides_benchmark_data_to_assist_future_area_groundwater_management" TargetMode="External"/><Relationship Id="rId201" Type="http://schemas.openxmlformats.org/officeDocument/2006/relationships/hyperlink" Target="http://www.prcity.com/DocumentCenter/View/14955/Recycled-Water-Distribution-System-Project-Study-PDF" TargetMode="External"/><Relationship Id="rId222" Type="http://schemas.openxmlformats.org/officeDocument/2006/relationships/hyperlink" Target="http://friendsofventurariver.org/wp-content/themes/client-sites/venturariver/docs/fed-recovery-outline-so-cal-coast-steelhead-2007-final.pdf" TargetMode="External"/><Relationship Id="rId243" Type="http://schemas.openxmlformats.org/officeDocument/2006/relationships/hyperlink" Target="https://water.ca.gov/Programs/Groundwater-Management/Bulletin-118" TargetMode="External"/><Relationship Id="rId264" Type="http://schemas.openxmlformats.org/officeDocument/2006/relationships/hyperlink" Target="https://montereybay.noaa.gov/resourcepro/reports/agactioniv_99/welcome.html" TargetMode="External"/><Relationship Id="rId17" Type="http://schemas.openxmlformats.org/officeDocument/2006/relationships/hyperlink" Target="http://www.co.monterey.ca.us/home/showdocument?id=19060" TargetMode="External"/><Relationship Id="rId38" Type="http://schemas.openxmlformats.org/officeDocument/2006/relationships/hyperlink" Target="https://www.waterboards.ca.gov/centralcoast/water_issues/programs/401wqcert/docs/salinasriversmp32716WQ02fnl_cln.pdf" TargetMode="External"/><Relationship Id="rId59" Type="http://schemas.openxmlformats.org/officeDocument/2006/relationships/hyperlink" Target="https://www.rcdmonterey.org/images/docs/publications/ceqa-mitigated-negative-declaration.pdf" TargetMode="External"/><Relationship Id="rId103" Type="http://schemas.openxmlformats.org/officeDocument/2006/relationships/hyperlink" Target="http://ccows.csumb.edu/pubs/reports/CSUMB_ENVS660_ClassReport_TembladeroSlough_110309.pdf" TargetMode="External"/><Relationship Id="rId124" Type="http://schemas.openxmlformats.org/officeDocument/2006/relationships/hyperlink" Target="http://www.calwater.ca.gov/Admin_Record/C-064356.pdf" TargetMode="External"/><Relationship Id="rId70" Type="http://schemas.openxmlformats.org/officeDocument/2006/relationships/hyperlink" Target="http://www.co.monterey.ca.us/home/showdocument?id=24186" TargetMode="External"/><Relationship Id="rId91" Type="http://schemas.openxmlformats.org/officeDocument/2006/relationships/hyperlink" Target="https://www.prcity.com/DocumentCenter/View/14937/Paso-Robles-Groundwater-Basin-Management-Plan-PDF" TargetMode="External"/><Relationship Id="rId145" Type="http://schemas.openxmlformats.org/officeDocument/2006/relationships/hyperlink" Target="http://www.co.monterey.ca.us/home/showdocument?id=16670" TargetMode="External"/><Relationship Id="rId166" Type="http://schemas.openxmlformats.org/officeDocument/2006/relationships/hyperlink" Target="https://monterey.org/Portals/0/Reports/Engineering/pacific-grove-asbs-stormwater-mgmt-project-feir.pdf" TargetMode="External"/><Relationship Id="rId187" Type="http://schemas.openxmlformats.org/officeDocument/2006/relationships/hyperlink" Target="https://www.slocounty.ca.gov/Departments/Public-Works/Forms-Documents/Water-Resources/Watershed-Sanitary-Surveys/Nacimiento-Watershed-Sanitary-Survey-2015.aspx" TargetMode="External"/><Relationship Id="rId1" Type="http://schemas.openxmlformats.org/officeDocument/2006/relationships/hyperlink" Target="http://www.co.monterey.ca.us/home/showdocument?id=24198" TargetMode="External"/><Relationship Id="rId212" Type="http://schemas.openxmlformats.org/officeDocument/2006/relationships/hyperlink" Target="http://www.waterboards.ca.gov/centralcoast/WMI/documents/WMI2004WaterQualityPrioritiesAppendixDFINAL.pdf" TargetMode="External"/><Relationship Id="rId233" Type="http://schemas.openxmlformats.org/officeDocument/2006/relationships/hyperlink" Target="https://www.epa.gov/sites/production/files/2019-02/documents/guidance-implement-methylmercury-2001.pdf" TargetMode="External"/><Relationship Id="rId254" Type="http://schemas.openxmlformats.org/officeDocument/2006/relationships/hyperlink" Target="http://www.shorelandmanagement.org/depth/plan.pdf" TargetMode="External"/><Relationship Id="rId28" Type="http://schemas.openxmlformats.org/officeDocument/2006/relationships/hyperlink" Target="http://www.co.monterey.ca.us/home/showdocument?id=19148" TargetMode="External"/><Relationship Id="rId49" Type="http://schemas.openxmlformats.org/officeDocument/2006/relationships/hyperlink" Target="https://www.co.monterey.ca.us/home/showdocument?id=57394" TargetMode="External"/><Relationship Id="rId114" Type="http://schemas.openxmlformats.org/officeDocument/2006/relationships/hyperlink" Target="https://www.researchgate.net/publication/254329519_Southern_Steelhead_Hard_Woody_Debris_and_Temperature_in_a_California_Central_Coast_Watershed" TargetMode="External"/><Relationship Id="rId275" Type="http://schemas.openxmlformats.org/officeDocument/2006/relationships/hyperlink" Target="https://minesdatabase.com/" TargetMode="External"/><Relationship Id="rId60" Type="http://schemas.openxmlformats.org/officeDocument/2006/relationships/hyperlink" Target="http://purewatermonterey.org/wp/wp-content/uploads/DEIR-Appendix-G.pdf" TargetMode="External"/><Relationship Id="rId81" Type="http://schemas.openxmlformats.org/officeDocument/2006/relationships/hyperlink" Target="https://www.arcgis.com/apps/View/index.html?appid=1aea37e5150c425f987bd7129ad40a53" TargetMode="External"/><Relationship Id="rId135" Type="http://schemas.openxmlformats.org/officeDocument/2006/relationships/hyperlink" Target="https://scholarship.law.umt.edu/cgi/viewcontent.cgi?referer=https://www.google.com/&amp;httpsredir=1&amp;article=1456&amp;context=plrlr" TargetMode="External"/><Relationship Id="rId156" Type="http://schemas.openxmlformats.org/officeDocument/2006/relationships/hyperlink" Target="https://www.cityofsalinas.org/sites/default/files/departments_files/public_works_files/heidi.final_fy_17-18_annual_report.body_only.pdf" TargetMode="External"/><Relationship Id="rId177" Type="http://schemas.openxmlformats.org/officeDocument/2006/relationships/hyperlink" Target="https://dnnh3qht4.blob.core.windows.net/portals/2/CCRs/Chualar%20-%202015.pdf?sr=b&amp;si=DNNFileManagerPolicy&amp;sig=hzfiYEE7Z4vEKevC17YEviZeSM9gDeWatklg%2B3juWD4%3D" TargetMode="External"/><Relationship Id="rId198" Type="http://schemas.openxmlformats.org/officeDocument/2006/relationships/hyperlink" Target="http://www.prcity.com/DocumentCenter/View/14820/Nacimiento-Lake-Water---Reliable-New-Water-Supply-PDF" TargetMode="External"/><Relationship Id="rId202" Type="http://schemas.openxmlformats.org/officeDocument/2006/relationships/hyperlink" Target="http://www.mchsmuseum.com/websiteindex.html" TargetMode="External"/><Relationship Id="rId223" Type="http://schemas.openxmlformats.org/officeDocument/2006/relationships/hyperlink" Target="https://anrcatalog.ucanr.edu/pdf/8157.pdf" TargetMode="External"/><Relationship Id="rId244" Type="http://schemas.openxmlformats.org/officeDocument/2006/relationships/hyperlink" Target="http://cdfdata.fire.ca.gov/fire_er/fpp_planning_plans_details?plan_id=159" TargetMode="External"/><Relationship Id="rId18" Type="http://schemas.openxmlformats.org/officeDocument/2006/relationships/hyperlink" Target="http://www.cemar.org/ssrp/pdfs/SSRP_Monterey.pdf" TargetMode="External"/><Relationship Id="rId39" Type="http://schemas.openxmlformats.org/officeDocument/2006/relationships/hyperlink" Target="https://pubs.er.usgs.gov/publication/sir20185057" TargetMode="External"/><Relationship Id="rId265" Type="http://schemas.openxmlformats.org/officeDocument/2006/relationships/hyperlink" Target="https://www.waterboards.ca.gov/water_issues/programs/sso/" TargetMode="External"/><Relationship Id="rId50" Type="http://schemas.openxmlformats.org/officeDocument/2006/relationships/hyperlink" Target="https://digitalcommons.csumb.edu/cgi/viewcontent.cgi?article=1020&amp;context=hornbeck_cgb_6_a" TargetMode="External"/><Relationship Id="rId104" Type="http://schemas.openxmlformats.org/officeDocument/2006/relationships/hyperlink" Target="http://www.elkhornsloughctp.org/uploads/files/1424391128Tembladero%20Slough%20Water%20Quality%20Report.pdf" TargetMode="External"/><Relationship Id="rId125" Type="http://schemas.openxmlformats.org/officeDocument/2006/relationships/hyperlink" Target="http://www.mpwmd.net/wp-content/uploads/Item-19.pdf" TargetMode="External"/><Relationship Id="rId146" Type="http://schemas.openxmlformats.org/officeDocument/2006/relationships/hyperlink" Target="https://www.cityofsalinas.org/sites/default/files/departments_files/community_development_files/general_plan_files/generalplan.pdf" TargetMode="External"/><Relationship Id="rId167" Type="http://schemas.openxmlformats.org/officeDocument/2006/relationships/hyperlink" Target="http://fora.org/Reports/AR/AnnualReport2018-Full.pdf" TargetMode="External"/><Relationship Id="rId188" Type="http://schemas.openxmlformats.org/officeDocument/2006/relationships/hyperlink" Target="http://www.prcity.com/DocumentCenter/View/15213/Salt-Nutrient-Management-Plan-for-Paso-Robles-Groundwater-Basin-PDF" TargetMode="External"/><Relationship Id="rId71" Type="http://schemas.openxmlformats.org/officeDocument/2006/relationships/hyperlink" Target="http://www.co.monterey.ca.us/home/showdocument?id=24188" TargetMode="External"/><Relationship Id="rId92" Type="http://schemas.openxmlformats.org/officeDocument/2006/relationships/hyperlink" Target="http://ftp.sccwrp.org/pub/download/DOCUMENTS/TechnicalReports/750_CausalAssessment_AppendixB.pdf" TargetMode="External"/><Relationship Id="rId213" Type="http://schemas.openxmlformats.org/officeDocument/2006/relationships/hyperlink" Target="http://www.templetoncsd.org/water04.pdf" TargetMode="External"/><Relationship Id="rId234" Type="http://schemas.openxmlformats.org/officeDocument/2006/relationships/hyperlink" Target="https://www.waterboards.ca.gov/drinking_water/certlic/drinkingwater/documents/dwdocuments/reservoirguidelines-draft-11-15-00.pdf" TargetMode="External"/><Relationship Id="rId2" Type="http://schemas.openxmlformats.org/officeDocument/2006/relationships/hyperlink" Target="http://www.co.monterey.ca.us/home/showdocument?id=58088" TargetMode="External"/><Relationship Id="rId29" Type="http://schemas.openxmlformats.org/officeDocument/2006/relationships/hyperlink" Target="http://www.co.monterey.ca.us/home/showdocument?id=19146" TargetMode="External"/><Relationship Id="rId255" Type="http://schemas.openxmlformats.org/officeDocument/2006/relationships/hyperlink" Target="http://cloud.tpl.org/pubs/water_pathtoprotection.pdf" TargetMode="External"/><Relationship Id="rId276" Type="http://schemas.openxmlformats.org/officeDocument/2006/relationships/hyperlink" Target="https://scvnews.com/cemex-ordered-to-close-last-u-s-coastal-sand-mine/" TargetMode="External"/><Relationship Id="rId40" Type="http://schemas.openxmlformats.org/officeDocument/2006/relationships/hyperlink" Target="http://www.co.monterey.ca.us/government/government-links/water-resources-agency/documents/groundwater-elevation-contours" TargetMode="External"/><Relationship Id="rId115" Type="http://schemas.openxmlformats.org/officeDocument/2006/relationships/hyperlink" Target="https://www.researchgate.net/profile/Peter_Moyle2/publication/288601790_Pink_salmon_Oncorhynchus_gorbuscha_in_the_Salinas_River_California_New_record_and_historical_perspectives/links/56a855e508aeded22e3723c6/Pink-salmon-Oncorhynchus-gorbuscha-in-the-Salinas-River-California-New-record-and-historical-perspectives.pdf" TargetMode="External"/><Relationship Id="rId136" Type="http://schemas.openxmlformats.org/officeDocument/2006/relationships/hyperlink" Target="https://www.waterboards.ca.gov/centralcoast/water_issues/programs/ag_waivers/docs/ag_order3/ag_order3.0_approved.pdf" TargetMode="External"/><Relationship Id="rId157" Type="http://schemas.openxmlformats.org/officeDocument/2006/relationships/hyperlink" Target="https://www.cityofsalinas.org/sites/default/files/services/maintenance/pdf/SWMP%20Update/Stormwater%20Management%20Plan%20Update%20-Salinas.pdf" TargetMode="External"/><Relationship Id="rId178" Type="http://schemas.openxmlformats.org/officeDocument/2006/relationships/hyperlink" Target="http://ci.greenfield.ca.us/DocumentCenter/View/736/2017-Water-Quality-Report" TargetMode="External"/><Relationship Id="rId61" Type="http://schemas.openxmlformats.org/officeDocument/2006/relationships/hyperlink" Target="http://www.co.monterey.ca.us/home/showdocument?id=19128" TargetMode="External"/><Relationship Id="rId82" Type="http://schemas.openxmlformats.org/officeDocument/2006/relationships/hyperlink" Target="https://gis.water.ca.gov/app/NCDatasetViewer/" TargetMode="External"/><Relationship Id="rId199" Type="http://schemas.openxmlformats.org/officeDocument/2006/relationships/hyperlink" Target="http://www.prcity.com/DocumentCenter/View/14953/Paso-Robles-Rainfall-1942---Present-PDF" TargetMode="External"/><Relationship Id="rId203" Type="http://schemas.openxmlformats.org/officeDocument/2006/relationships/hyperlink" Target="https://pubs.usgs.gov/ds/2007/258/pdf/DS_258.pdf" TargetMode="External"/><Relationship Id="rId19" Type="http://schemas.openxmlformats.org/officeDocument/2006/relationships/hyperlink" Target="http://www.cemar.org/SSRP/SSRP_evaluation_library.html" TargetMode="External"/><Relationship Id="rId224" Type="http://schemas.openxmlformats.org/officeDocument/2006/relationships/hyperlink" Target="https://www.fs.fed.us/rm/boise/AWAE/labs/awae_flagstaff/publications/long_medina_consequences.pdf" TargetMode="External"/><Relationship Id="rId245" Type="http://schemas.openxmlformats.org/officeDocument/2006/relationships/hyperlink" Target="https://water.ca.gov/LegacyFiles/urbanwatermanagement/docs/2010FinalUWMPGuidebook_linked.pdf" TargetMode="External"/><Relationship Id="rId266" Type="http://schemas.openxmlformats.org/officeDocument/2006/relationships/hyperlink" Target="http://www.ventanawild.org/projects/rivers/vwrc_proposal.pdf" TargetMode="External"/><Relationship Id="rId30" Type="http://schemas.openxmlformats.org/officeDocument/2006/relationships/hyperlink" Target="http://www.co.monterey.ca.us/government/government-links/water-resources-agency/programs/salinas-river-stream-maintenance-program/documents/environmental-impact-report" TargetMode="External"/><Relationship Id="rId105" Type="http://schemas.openxmlformats.org/officeDocument/2006/relationships/hyperlink" Target="http://ccows.csumb.edu/pubs/proj_pubs/2017/ENVS_660_AgWQMgtSalinasPajaro/ENVS660_AgWQ_Final_171216JO.pdf" TargetMode="External"/><Relationship Id="rId126" Type="http://schemas.openxmlformats.org/officeDocument/2006/relationships/hyperlink" Target="http://www.co.monterey.ca.us/home/showdocument?id=21253" TargetMode="External"/><Relationship Id="rId147" Type="http://schemas.openxmlformats.org/officeDocument/2006/relationships/hyperlink" Target="http://www.ci.gonzales.ca.us/Documents/Planning/General%20Plan/Gonzales_2010_General_Plan_Adopted_Version_Web.pdf" TargetMode="External"/><Relationship Id="rId168" Type="http://schemas.openxmlformats.org/officeDocument/2006/relationships/hyperlink" Target="https://nmsmontereybay.blob.core.windows.net/montereybay-prod/media/intro/mp/feis/091608feis_jmpr.pdf" TargetMode="External"/><Relationship Id="rId51" Type="http://schemas.openxmlformats.org/officeDocument/2006/relationships/hyperlink" Target="http://www.greatermontereyirwmp.org/documents/plan/" TargetMode="External"/><Relationship Id="rId72" Type="http://schemas.openxmlformats.org/officeDocument/2006/relationships/hyperlink" Target="https://www.co.monterey.ca.us/Home/ShowDocument?id=63151" TargetMode="External"/><Relationship Id="rId93" Type="http://schemas.openxmlformats.org/officeDocument/2006/relationships/hyperlink" Target="http://www.co.monterey.ca.us/home/showdocument?id=19042" TargetMode="External"/><Relationship Id="rId189" Type="http://schemas.openxmlformats.org/officeDocument/2006/relationships/hyperlink" Target="https://cityofsoledad.com/wp-content/uploads/2018/03/Soledad-2015-Urban-Water-Management-Plan-Final-Draft-06.08.16.pdf" TargetMode="External"/><Relationship Id="rId3" Type="http://schemas.openxmlformats.org/officeDocument/2006/relationships/hyperlink" Target="http://www.co.monterey.ca.us/home/showdocument?id=19078" TargetMode="External"/><Relationship Id="rId214" Type="http://schemas.openxmlformats.org/officeDocument/2006/relationships/hyperlink" Target="http://www.prcity.com/government/departments/publicworks/strategy-report.asp" TargetMode="External"/><Relationship Id="rId235" Type="http://schemas.openxmlformats.org/officeDocument/2006/relationships/hyperlink" Target="https://www.fs.usda.gov/treesearch/pubs/31788" TargetMode="External"/><Relationship Id="rId256" Type="http://schemas.openxmlformats.org/officeDocument/2006/relationships/hyperlink" Target="https://www.tpl.org/sites/default/files/cloud.tpl.org/pubs/water-protecting_the_source_final.pdf" TargetMode="External"/><Relationship Id="rId277" Type="http://schemas.openxmlformats.org/officeDocument/2006/relationships/hyperlink" Target="https://www.co.monterey.ca.us/home/showdocument?id=77004" TargetMode="External"/><Relationship Id="rId116" Type="http://schemas.openxmlformats.org/officeDocument/2006/relationships/hyperlink" Target="http://purewatermonterey.org/reports-docs/" TargetMode="External"/><Relationship Id="rId137" Type="http://schemas.openxmlformats.org/officeDocument/2006/relationships/hyperlink" Target="https://www.waterboards.ca.gov/water_issues/programs/swamp/docs/reglrpts/rb3agric_pol_report.pdf" TargetMode="External"/><Relationship Id="rId158" Type="http://schemas.openxmlformats.org/officeDocument/2006/relationships/hyperlink" Target="https://www.waterboards.ca.gov/centralcoast/water_issues/programs/stormwater/salinas.html" TargetMode="External"/><Relationship Id="rId20" Type="http://schemas.openxmlformats.org/officeDocument/2006/relationships/hyperlink" Target="https://www.cityofsalinas.org/sites/default/files/final_swrp_mrwpca-salinas_feb2017_signed_checklist_0.pdf" TargetMode="External"/><Relationship Id="rId41" Type="http://schemas.openxmlformats.org/officeDocument/2006/relationships/hyperlink" Target="http://www.co.monterey.ca.us/government/government-links/water-resources-agency/documents/groundwater-extraction-summaries" TargetMode="External"/><Relationship Id="rId62" Type="http://schemas.openxmlformats.org/officeDocument/2006/relationships/hyperlink" Target="http://www.co.monterey.ca.us/home/showdocument?id=19130" TargetMode="External"/><Relationship Id="rId83" Type="http://schemas.openxmlformats.org/officeDocument/2006/relationships/hyperlink" Target="https://nrm.dfg.ca.gov/FileHandler.ashx?DocumentID=109225&amp;inline" TargetMode="External"/><Relationship Id="rId179" Type="http://schemas.openxmlformats.org/officeDocument/2006/relationships/hyperlink" Target="http://www.amwater.com/ccr/monterey.pdf" TargetMode="External"/><Relationship Id="rId190" Type="http://schemas.openxmlformats.org/officeDocument/2006/relationships/hyperlink" Target="http://prcity.com/DocumentCenter/View/14827/Urban-Water-Management-Plan-PDF" TargetMode="External"/><Relationship Id="rId204" Type="http://schemas.openxmlformats.org/officeDocument/2006/relationships/hyperlink" Target="http://www.co.monterey.ca.us/planning/docs/ordinances/ordinances.htm" TargetMode="External"/><Relationship Id="rId225" Type="http://schemas.openxmlformats.org/officeDocument/2006/relationships/hyperlink" Target="http://www.slocountywater.org/site/Water%20Resources/Water%20Forum/pdf/Paso%20Robles%20Groundwater%20Basin%20Study,%20Phase%20II.pdf" TargetMode="External"/><Relationship Id="rId246" Type="http://schemas.openxmlformats.org/officeDocument/2006/relationships/hyperlink" Target="https://www.slocounty.ca.gov/Departments/Planning-Building/Forms-Documents/Ordinances.aspx" TargetMode="External"/><Relationship Id="rId267" Type="http://schemas.openxmlformats.org/officeDocument/2006/relationships/hyperlink" Target="https://www.waterboards.ca.gov/rwqcb3/board_decisions/adopted_orders/2002/2002_0107_las_tablas_mercury_tmdl_final_proj_rpt.pdf" TargetMode="External"/><Relationship Id="rId106" Type="http://schemas.openxmlformats.org/officeDocument/2006/relationships/hyperlink" Target="http://slocountywater.org/site/Water%20Resources/Reports/pdf/20141002%20SLO%20FC&amp;WCD%20CASGEM%20Monitoring%20Plan.pdf" TargetMode="External"/><Relationship Id="rId127" Type="http://schemas.openxmlformats.org/officeDocument/2006/relationships/hyperlink" Target="http://slowatershedproject.org/north-county-planning-area/" TargetMode="External"/><Relationship Id="rId10" Type="http://schemas.openxmlformats.org/officeDocument/2006/relationships/hyperlink" Target="http://www.co.monterey.ca.us/home/showdocument?id=19046" TargetMode="External"/><Relationship Id="rId31" Type="http://schemas.openxmlformats.org/officeDocument/2006/relationships/hyperlink" Target="http://www.co.monterey.ca.us/government/government-links/water-resources-agency/programs/salinas-river-stream-maintenance-program/documents/environmental-impact-report" TargetMode="External"/><Relationship Id="rId52" Type="http://schemas.openxmlformats.org/officeDocument/2006/relationships/hyperlink" Target="https://www.sfei.org/sites/default/files/LowerSalinasRiverHE_SFEI_2009.pdf" TargetMode="External"/><Relationship Id="rId73" Type="http://schemas.openxmlformats.org/officeDocument/2006/relationships/hyperlink" Target="http://www.co.monterey.ca.us/home/showdocument?id=24204" TargetMode="External"/><Relationship Id="rId94" Type="http://schemas.openxmlformats.org/officeDocument/2006/relationships/hyperlink" Target="https://www.waterboards.ca.gov/centralcoast/water_issues/programs/tmdl/docs/salinas/pesticide/1sal_op_tmdl_att2_projrpt.pdf" TargetMode="External"/><Relationship Id="rId148" Type="http://schemas.openxmlformats.org/officeDocument/2006/relationships/hyperlink" Target="https://cityofsoledad.com/wp-content/uploads/2018/02/General-Plan.pdf" TargetMode="External"/><Relationship Id="rId169" Type="http://schemas.openxmlformats.org/officeDocument/2006/relationships/hyperlink" Target="https://monterey.org/Portals/0/Policies-Procedures/Planning/GeneralPlan/General-Plan-Final-EIR.pdf" TargetMode="External"/><Relationship Id="rId4" Type="http://schemas.openxmlformats.org/officeDocument/2006/relationships/hyperlink" Target="http://www.co.monterey.ca.us/home/showdocument?id=19076" TargetMode="External"/><Relationship Id="rId180" Type="http://schemas.openxmlformats.org/officeDocument/2006/relationships/hyperlink" Target="https://web.amwc.us/resources/CCR.pdf" TargetMode="External"/><Relationship Id="rId215" Type="http://schemas.openxmlformats.org/officeDocument/2006/relationships/hyperlink" Target="http://www.epa.gov/region5/water/cwa.htm" TargetMode="External"/><Relationship Id="rId236" Type="http://schemas.openxmlformats.org/officeDocument/2006/relationships/hyperlink" Target="https://www.slocounty.ca.gov/Departments/Public-Works/Forms-Documents/Water-Resources/Drainage-Studies/San-Miguel-Drainage-Report.aspx" TargetMode="External"/><Relationship Id="rId257" Type="http://schemas.openxmlformats.org/officeDocument/2006/relationships/hyperlink" Target="https://www.tpl.org/sites/default/files/cloud.tpl.org/pubs/water_source_protect_hbook.pdf" TargetMode="External"/><Relationship Id="rId278" Type="http://schemas.openxmlformats.org/officeDocument/2006/relationships/hyperlink" Target="http://www.mpwmd.net/asd/board/committees/watersupply/2017/20170208/02/Item-2-Exh-B.pdf" TargetMode="External"/><Relationship Id="rId42" Type="http://schemas.openxmlformats.org/officeDocument/2006/relationships/hyperlink" Target="http://ccows.csumb.edu/pubs/capstones/BLondquist_FinalThesis.pdf" TargetMode="External"/><Relationship Id="rId84" Type="http://schemas.openxmlformats.org/officeDocument/2006/relationships/hyperlink" Target="https://www.usbr.gov/mp/nepa/includes/documentShow.php?Doc_ID=28406" TargetMode="External"/><Relationship Id="rId138" Type="http://schemas.openxmlformats.org/officeDocument/2006/relationships/hyperlink" Target="http://www.co.monterey.ca.us/home/showdocument?id=22459" TargetMode="External"/><Relationship Id="rId191" Type="http://schemas.openxmlformats.org/officeDocument/2006/relationships/hyperlink" Target="https://water.ca.gov/LegacyFiles/groundwater/docs/GWMP/CC-9_PasoBasin_GWMP_2011.pdf" TargetMode="External"/><Relationship Id="rId205" Type="http://schemas.openxmlformats.org/officeDocument/2006/relationships/hyperlink" Target="http://nrm.dfg.ca.gov/steelhead/steelhead_tasks.aspx" TargetMode="External"/><Relationship Id="rId247" Type="http://schemas.openxmlformats.org/officeDocument/2006/relationships/hyperlink" Target="http://www.co.monterey.ca.us/planning/docs/ordinances/erosion_control.pdf" TargetMode="External"/><Relationship Id="rId107" Type="http://schemas.openxmlformats.org/officeDocument/2006/relationships/hyperlink" Target="https://www.usbr.gov/mp/nepa/nepa_project_details.php?Project_ID=4052" TargetMode="External"/><Relationship Id="rId11" Type="http://schemas.openxmlformats.org/officeDocument/2006/relationships/hyperlink" Target="http://www.co.monterey.ca.us/home/showdocument?id=19048" TargetMode="External"/><Relationship Id="rId53" Type="http://schemas.openxmlformats.org/officeDocument/2006/relationships/hyperlink" Target="https://www.co.monterey.ca.us/home/showdocument?id=18922" TargetMode="External"/><Relationship Id="rId149" Type="http://schemas.openxmlformats.org/officeDocument/2006/relationships/hyperlink" Target="https://ci.greenfield.ca.us/180/General-Plan" TargetMode="External"/><Relationship Id="rId95" Type="http://schemas.openxmlformats.org/officeDocument/2006/relationships/hyperlink" Target="https://www.usbr.gov/mp/nepa/includes/documentShow.php?Doc_ID=28412" TargetMode="External"/><Relationship Id="rId160" Type="http://schemas.openxmlformats.org/officeDocument/2006/relationships/hyperlink" Target="https://nmsmontereybay.blob.core.windows.net/montereybay-prod/media/intro/mp/fmp/101408mbnmsfmp.pdf" TargetMode="External"/><Relationship Id="rId216" Type="http://schemas.openxmlformats.org/officeDocument/2006/relationships/hyperlink" Target="https://library.municode.com/ca/san_luis_obispo_county/codes/county_code?nodeId=TIT26GRM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alinasrivermanagementprogram.org/documents/20180802_05_LTMP_Outline_(Updated_7.16.1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7"/>
  <sheetViews>
    <sheetView showGridLines="0" tabSelected="1" zoomScale="85" zoomScaleNormal="85" workbookViewId="0">
      <pane ySplit="5" topLeftCell="A485" activePane="bottomLeft" state="frozen"/>
      <selection pane="bottomLeft" activeCell="N486" sqref="N486"/>
    </sheetView>
  </sheetViews>
  <sheetFormatPr defaultColWidth="14.42578125" defaultRowHeight="15" customHeight="1" x14ac:dyDescent="0.2"/>
  <cols>
    <col min="1" max="1" width="20.5703125" style="59" customWidth="1"/>
    <col min="2" max="2" width="23.42578125" style="59" customWidth="1"/>
    <col min="3" max="3" width="6.85546875" style="59" customWidth="1"/>
    <col min="4" max="4" width="22.140625" style="59" customWidth="1"/>
    <col min="5" max="5" width="12.28515625" style="92" customWidth="1"/>
    <col min="6" max="6" width="14.5703125" style="59" bestFit="1" customWidth="1"/>
    <col min="7" max="7" width="11.5703125" style="93" customWidth="1"/>
    <col min="8" max="8" width="13.140625" style="59" customWidth="1"/>
    <col min="9" max="9" width="11.5703125" style="93" customWidth="1"/>
    <col min="10" max="10" width="11.5703125" style="59" customWidth="1"/>
    <col min="11" max="11" width="21.7109375" style="94" customWidth="1"/>
    <col min="12" max="12" width="9.28515625" style="59" customWidth="1"/>
    <col min="13" max="13" width="14.42578125" style="94" customWidth="1"/>
    <col min="14" max="14" width="15.5703125" style="59" customWidth="1"/>
    <col min="15" max="15" width="11.85546875" style="59" customWidth="1"/>
    <col min="16" max="16" width="17.140625" style="59" customWidth="1"/>
    <col min="17" max="17" width="13.7109375" style="59" customWidth="1"/>
    <col min="18" max="26" width="8" style="59" customWidth="1"/>
    <col min="27" max="16384" width="14.42578125" style="59"/>
  </cols>
  <sheetData>
    <row r="1" spans="1:26" ht="18" customHeight="1" x14ac:dyDescent="0.25">
      <c r="A1" s="104" t="s">
        <v>1692</v>
      </c>
      <c r="B1" s="105"/>
      <c r="C1" s="105"/>
      <c r="D1" s="105"/>
      <c r="E1" s="105"/>
      <c r="F1" s="95"/>
      <c r="G1" s="95"/>
      <c r="H1" s="80"/>
      <c r="I1" s="80"/>
      <c r="J1" s="80"/>
      <c r="K1" s="80"/>
      <c r="L1" s="80"/>
      <c r="M1" s="81"/>
      <c r="N1" s="80"/>
      <c r="O1" s="80"/>
      <c r="P1" s="80"/>
      <c r="Q1" s="80"/>
      <c r="R1" s="82"/>
      <c r="S1" s="82"/>
      <c r="T1" s="82"/>
      <c r="U1" s="82"/>
      <c r="V1" s="82"/>
      <c r="W1" s="82"/>
      <c r="X1" s="82"/>
      <c r="Y1" s="82"/>
      <c r="Z1" s="82"/>
    </row>
    <row r="2" spans="1:26" ht="19.5" customHeight="1" x14ac:dyDescent="0.2">
      <c r="A2" s="106" t="s">
        <v>0</v>
      </c>
      <c r="B2" s="105"/>
      <c r="C2" s="105"/>
      <c r="D2" s="105"/>
      <c r="E2" s="105"/>
      <c r="F2" s="96"/>
      <c r="G2" s="96"/>
      <c r="H2" s="83"/>
      <c r="I2" s="83"/>
      <c r="J2" s="83"/>
      <c r="K2" s="83"/>
      <c r="L2" s="83"/>
      <c r="M2" s="84"/>
      <c r="N2" s="83"/>
      <c r="O2" s="83"/>
      <c r="P2" s="83"/>
      <c r="Q2" s="83"/>
    </row>
    <row r="3" spans="1:26" ht="16.5" customHeight="1" x14ac:dyDescent="0.2">
      <c r="A3" s="97" t="s">
        <v>1673</v>
      </c>
      <c r="B3" s="98"/>
      <c r="C3" s="98"/>
      <c r="D3" s="98"/>
      <c r="E3" s="99"/>
      <c r="F3" s="96"/>
      <c r="G3" s="96"/>
      <c r="H3" s="83"/>
      <c r="I3" s="83"/>
      <c r="J3" s="83"/>
      <c r="K3" s="83"/>
      <c r="L3" s="83"/>
      <c r="M3" s="84"/>
      <c r="N3" s="83"/>
      <c r="O3" s="83"/>
      <c r="P3" s="83"/>
      <c r="Q3" s="83"/>
    </row>
    <row r="4" spans="1:26" ht="16.5" customHeight="1" thickBot="1" x14ac:dyDescent="0.25">
      <c r="A4" s="85" t="s">
        <v>1384</v>
      </c>
      <c r="B4" s="86"/>
      <c r="C4" s="86"/>
      <c r="D4" s="86"/>
      <c r="E4" s="87"/>
      <c r="F4" s="83"/>
      <c r="G4" s="83"/>
      <c r="H4" s="83"/>
      <c r="I4" s="83"/>
      <c r="J4" s="83"/>
      <c r="K4" s="83"/>
      <c r="L4" s="83"/>
      <c r="M4" s="84"/>
      <c r="N4" s="83"/>
      <c r="O4" s="83"/>
      <c r="P4" s="83"/>
      <c r="Q4" s="83"/>
    </row>
    <row r="5" spans="1:26" ht="49.5" customHeight="1" x14ac:dyDescent="0.2">
      <c r="A5" s="3" t="s">
        <v>1</v>
      </c>
      <c r="B5" s="4" t="s">
        <v>1474</v>
      </c>
      <c r="C5" s="4" t="s">
        <v>2</v>
      </c>
      <c r="D5" s="4" t="s">
        <v>3</v>
      </c>
      <c r="E5" s="5" t="s">
        <v>4</v>
      </c>
      <c r="F5" s="47" t="s">
        <v>5</v>
      </c>
      <c r="G5" s="48" t="s">
        <v>6</v>
      </c>
      <c r="H5" s="48" t="s">
        <v>1285</v>
      </c>
      <c r="I5" s="48" t="s">
        <v>7</v>
      </c>
      <c r="J5" s="48" t="s">
        <v>1380</v>
      </c>
      <c r="K5" s="49" t="s">
        <v>1691</v>
      </c>
      <c r="L5" s="48" t="s">
        <v>8</v>
      </c>
      <c r="M5" s="48" t="s">
        <v>1689</v>
      </c>
      <c r="N5" s="48" t="s">
        <v>9</v>
      </c>
      <c r="O5" s="48" t="s">
        <v>1617</v>
      </c>
      <c r="P5" s="48" t="s">
        <v>1613</v>
      </c>
      <c r="Q5" s="50" t="s">
        <v>1690</v>
      </c>
      <c r="R5" s="88"/>
      <c r="S5" s="88"/>
      <c r="T5" s="88"/>
      <c r="U5" s="88"/>
      <c r="V5" s="88"/>
      <c r="W5" s="88"/>
      <c r="X5" s="88"/>
      <c r="Y5" s="88"/>
      <c r="Z5" s="88"/>
    </row>
    <row r="6" spans="1:26" ht="38.25" x14ac:dyDescent="0.2">
      <c r="A6" s="6" t="s">
        <v>42</v>
      </c>
      <c r="B6" s="6" t="s">
        <v>43</v>
      </c>
      <c r="C6" s="6" t="s">
        <v>310</v>
      </c>
      <c r="D6" s="6" t="s">
        <v>44</v>
      </c>
      <c r="E6" s="38">
        <v>1</v>
      </c>
      <c r="F6" s="73">
        <v>2017</v>
      </c>
      <c r="G6" s="11">
        <v>3.3</v>
      </c>
      <c r="H6" s="7" t="str">
        <f>VLOOKUP(G6, 'LTMP ToC Reference Table'!$A$2:$B$120,2, FALSE)</f>
        <v xml:space="preserve">Water Budget </v>
      </c>
      <c r="I6" s="46"/>
      <c r="J6" s="7" t="e">
        <f>VLOOKUP(I6, 'LTMP ToC Reference Table'!$A$2:$B$120,2, FALSE)</f>
        <v>#N/A</v>
      </c>
      <c r="K6" s="24" t="s">
        <v>46</v>
      </c>
      <c r="L6" s="7" t="s">
        <v>52</v>
      </c>
      <c r="M6" s="7" t="s">
        <v>53</v>
      </c>
      <c r="N6" s="8" t="s">
        <v>33</v>
      </c>
      <c r="O6" s="9">
        <f>VLOOKUP(N6, 'HUC Reference Table'!$A$2:$B$20,2, FALSE)</f>
        <v>18060005</v>
      </c>
      <c r="P6" s="9"/>
      <c r="Q6" s="9" t="e">
        <f>VLOOKUP(P6, 'HUC Reference Table'!$A$2:$B$20,2, FALSE)</f>
        <v>#N/A</v>
      </c>
    </row>
    <row r="7" spans="1:26" ht="127.5" x14ac:dyDescent="0.2">
      <c r="A7" s="6" t="s">
        <v>1497</v>
      </c>
      <c r="B7" s="12" t="s">
        <v>1496</v>
      </c>
      <c r="C7" s="6" t="s">
        <v>310</v>
      </c>
      <c r="D7" s="6" t="s">
        <v>1500</v>
      </c>
      <c r="E7" s="38">
        <v>2</v>
      </c>
      <c r="F7" s="73">
        <v>2019</v>
      </c>
      <c r="G7" s="11">
        <v>2.2999999999999998</v>
      </c>
      <c r="H7" s="7" t="str">
        <f>VLOOKUP(G7, 'LTMP ToC Reference Table'!$A$2:$B$120,2, FALSE)</f>
        <v xml:space="preserve">Water Resource Management </v>
      </c>
      <c r="I7" s="20"/>
      <c r="J7" s="7" t="e">
        <f>VLOOKUP(I7, 'LTMP ToC Reference Table'!$A$2:$B$120,2, FALSE)</f>
        <v>#N/A</v>
      </c>
      <c r="K7" s="23" t="s">
        <v>1498</v>
      </c>
      <c r="L7" s="7" t="s">
        <v>52</v>
      </c>
      <c r="M7" s="7" t="s">
        <v>1499</v>
      </c>
      <c r="N7" s="8" t="s">
        <v>33</v>
      </c>
      <c r="O7" s="9">
        <f>VLOOKUP(N7, 'HUC Reference Table'!$A$2:$B$20,2, FALSE)</f>
        <v>18060005</v>
      </c>
      <c r="P7" s="9" t="s">
        <v>33</v>
      </c>
      <c r="Q7" s="9">
        <f>VLOOKUP(P7, 'HUC Reference Table'!$A$2:$B$20,2, FALSE)</f>
        <v>18060005</v>
      </c>
    </row>
    <row r="8" spans="1:26" ht="76.5" x14ac:dyDescent="0.2">
      <c r="A8" s="6" t="s">
        <v>178</v>
      </c>
      <c r="B8" s="6" t="s">
        <v>179</v>
      </c>
      <c r="C8" s="6" t="s">
        <v>301</v>
      </c>
      <c r="D8" s="6" t="s">
        <v>44</v>
      </c>
      <c r="E8" s="38">
        <v>3</v>
      </c>
      <c r="F8" s="73">
        <v>2016</v>
      </c>
      <c r="G8" s="11" t="s">
        <v>174</v>
      </c>
      <c r="H8" s="7" t="str">
        <f>VLOOKUP(G8, 'LTMP ToC Reference Table'!$A$2:$B$120,2, FALSE)</f>
        <v xml:space="preserve">Salinas River Stream Maintenance Program </v>
      </c>
      <c r="I8" s="20">
        <v>3.2</v>
      </c>
      <c r="J8" s="7" t="str">
        <f>VLOOKUP(I8, 'LTMP ToC Reference Table'!$A$2:$B$120,2, FALSE)</f>
        <v xml:space="preserve">Land Use </v>
      </c>
      <c r="K8" s="23" t="s">
        <v>180</v>
      </c>
      <c r="L8" s="7" t="s">
        <v>52</v>
      </c>
      <c r="M8" s="7" t="s">
        <v>176</v>
      </c>
      <c r="N8" s="8" t="s">
        <v>33</v>
      </c>
      <c r="O8" s="9">
        <f>VLOOKUP(N8, 'HUC Reference Table'!$A$2:$B$20,2, FALSE)</f>
        <v>18060005</v>
      </c>
      <c r="P8" s="9"/>
      <c r="Q8" s="9" t="e">
        <f>VLOOKUP(P8, 'HUC Reference Table'!$A$2:$B$20,2, FALSE)</f>
        <v>#N/A</v>
      </c>
    </row>
    <row r="9" spans="1:26" ht="127.5" x14ac:dyDescent="0.2">
      <c r="A9" s="6" t="s">
        <v>207</v>
      </c>
      <c r="B9" s="12" t="s">
        <v>208</v>
      </c>
      <c r="C9" s="6" t="s">
        <v>56</v>
      </c>
      <c r="D9" s="6" t="s">
        <v>44</v>
      </c>
      <c r="E9" s="38">
        <v>4</v>
      </c>
      <c r="F9" s="73">
        <v>2014</v>
      </c>
      <c r="G9" s="11" t="s">
        <v>174</v>
      </c>
      <c r="H9" s="7" t="str">
        <f>VLOOKUP(G9, 'LTMP ToC Reference Table'!$A$2:$B$120,2, FALSE)</f>
        <v xml:space="preserve">Salinas River Stream Maintenance Program </v>
      </c>
      <c r="I9" s="20"/>
      <c r="J9" s="7" t="e">
        <f>VLOOKUP(I9, 'LTMP ToC Reference Table'!$A$2:$B$120,2, FALSE)</f>
        <v>#N/A</v>
      </c>
      <c r="K9" s="23" t="s">
        <v>209</v>
      </c>
      <c r="L9" s="7" t="s">
        <v>52</v>
      </c>
      <c r="M9" s="7" t="s">
        <v>176</v>
      </c>
      <c r="N9" s="8" t="s">
        <v>33</v>
      </c>
      <c r="O9" s="9">
        <f>VLOOKUP(N9, 'HUC Reference Table'!$A$2:$B$20,2, FALSE)</f>
        <v>18060005</v>
      </c>
      <c r="P9" s="9"/>
      <c r="Q9" s="9" t="e">
        <f>VLOOKUP(P9, 'HUC Reference Table'!$A$2:$B$20,2, FALSE)</f>
        <v>#N/A</v>
      </c>
    </row>
    <row r="10" spans="1:26" ht="127.5" x14ac:dyDescent="0.2">
      <c r="A10" s="6" t="s">
        <v>207</v>
      </c>
      <c r="B10" s="12" t="s">
        <v>212</v>
      </c>
      <c r="C10" s="6" t="s">
        <v>56</v>
      </c>
      <c r="D10" s="6" t="s">
        <v>44</v>
      </c>
      <c r="E10" s="38">
        <v>4</v>
      </c>
      <c r="F10" s="73">
        <v>2014</v>
      </c>
      <c r="G10" s="11" t="s">
        <v>174</v>
      </c>
      <c r="H10" s="7" t="str">
        <f>VLOOKUP(G10, 'LTMP ToC Reference Table'!$A$2:$B$120,2, FALSE)</f>
        <v xml:space="preserve">Salinas River Stream Maintenance Program </v>
      </c>
      <c r="I10" s="20"/>
      <c r="J10" s="7" t="e">
        <f>VLOOKUP(I10, 'LTMP ToC Reference Table'!$A$2:$B$120,2, FALSE)</f>
        <v>#N/A</v>
      </c>
      <c r="K10" s="23" t="s">
        <v>209</v>
      </c>
      <c r="L10" s="7" t="s">
        <v>52</v>
      </c>
      <c r="M10" s="7" t="s">
        <v>176</v>
      </c>
      <c r="N10" s="8" t="s">
        <v>33</v>
      </c>
      <c r="O10" s="9">
        <f>VLOOKUP(N10, 'HUC Reference Table'!$A$2:$B$20,2, FALSE)</f>
        <v>18060005</v>
      </c>
      <c r="P10" s="9"/>
      <c r="Q10" s="9" t="e">
        <f>VLOOKUP(P10, 'HUC Reference Table'!$A$2:$B$20,2, FALSE)</f>
        <v>#N/A</v>
      </c>
    </row>
    <row r="11" spans="1:26" ht="127.5" x14ac:dyDescent="0.2">
      <c r="A11" s="6" t="s">
        <v>207</v>
      </c>
      <c r="B11" s="6" t="s">
        <v>215</v>
      </c>
      <c r="C11" s="6" t="s">
        <v>56</v>
      </c>
      <c r="D11" s="6" t="s">
        <v>44</v>
      </c>
      <c r="E11" s="38">
        <v>4</v>
      </c>
      <c r="F11" s="73">
        <v>2014</v>
      </c>
      <c r="G11" s="11" t="s">
        <v>174</v>
      </c>
      <c r="H11" s="7" t="str">
        <f>VLOOKUP(G11, 'LTMP ToC Reference Table'!$A$2:$B$120,2, FALSE)</f>
        <v xml:space="preserve">Salinas River Stream Maintenance Program </v>
      </c>
      <c r="I11" s="20"/>
      <c r="J11" s="7" t="e">
        <f>VLOOKUP(I11, 'LTMP ToC Reference Table'!$A$2:$B$120,2, FALSE)</f>
        <v>#N/A</v>
      </c>
      <c r="K11" s="23" t="s">
        <v>209</v>
      </c>
      <c r="L11" s="7" t="s">
        <v>52</v>
      </c>
      <c r="M11" s="7" t="s">
        <v>176</v>
      </c>
      <c r="N11" s="8" t="s">
        <v>33</v>
      </c>
      <c r="O11" s="9">
        <f>VLOOKUP(N11, 'HUC Reference Table'!$A$2:$B$20,2, FALSE)</f>
        <v>18060005</v>
      </c>
      <c r="P11" s="9"/>
      <c r="Q11" s="9" t="e">
        <f>VLOOKUP(P11, 'HUC Reference Table'!$A$2:$B$20,2, FALSE)</f>
        <v>#N/A</v>
      </c>
    </row>
    <row r="12" spans="1:26" ht="76.5" x14ac:dyDescent="0.2">
      <c r="A12" s="6" t="s">
        <v>225</v>
      </c>
      <c r="B12" s="6" t="s">
        <v>246</v>
      </c>
      <c r="C12" s="6" t="s">
        <v>301</v>
      </c>
      <c r="D12" s="6" t="s">
        <v>44</v>
      </c>
      <c r="E12" s="38">
        <v>5</v>
      </c>
      <c r="F12" s="73">
        <v>2016</v>
      </c>
      <c r="G12" s="11" t="s">
        <v>174</v>
      </c>
      <c r="H12" s="7" t="str">
        <f>VLOOKUP(G12, 'LTMP ToC Reference Table'!$A$2:$B$120,2, FALSE)</f>
        <v xml:space="preserve">Salinas River Stream Maintenance Program </v>
      </c>
      <c r="I12" s="20">
        <v>3.4</v>
      </c>
      <c r="J12" s="7" t="str">
        <f>VLOOKUP(I12, 'LTMP ToC Reference Table'!$A$2:$B$120,2, FALSE)</f>
        <v xml:space="preserve">Biological Resources </v>
      </c>
      <c r="K12" s="7" t="s">
        <v>247</v>
      </c>
      <c r="L12" s="7" t="s">
        <v>52</v>
      </c>
      <c r="M12" s="7" t="s">
        <v>176</v>
      </c>
      <c r="N12" s="8" t="s">
        <v>33</v>
      </c>
      <c r="O12" s="9">
        <f>VLOOKUP(N12, 'HUC Reference Table'!$A$2:$B$20,2, FALSE)</f>
        <v>18060005</v>
      </c>
      <c r="P12" s="9"/>
      <c r="Q12" s="9" t="e">
        <f>VLOOKUP(P12, 'HUC Reference Table'!$A$2:$B$20,2, FALSE)</f>
        <v>#N/A</v>
      </c>
    </row>
    <row r="13" spans="1:26" ht="102" x14ac:dyDescent="0.2">
      <c r="A13" s="6" t="s">
        <v>1629</v>
      </c>
      <c r="B13" s="6" t="s">
        <v>253</v>
      </c>
      <c r="C13" s="6" t="s">
        <v>301</v>
      </c>
      <c r="D13" s="6" t="s">
        <v>232</v>
      </c>
      <c r="E13" s="38">
        <v>6</v>
      </c>
      <c r="F13" s="73">
        <v>2016</v>
      </c>
      <c r="G13" s="11" t="s">
        <v>174</v>
      </c>
      <c r="H13" s="7" t="str">
        <f>VLOOKUP(G13, 'LTMP ToC Reference Table'!$A$2:$B$120,2, FALSE)</f>
        <v xml:space="preserve">Salinas River Stream Maintenance Program </v>
      </c>
      <c r="I13" s="20">
        <v>3.4</v>
      </c>
      <c r="J13" s="7" t="str">
        <f>VLOOKUP(I13, 'LTMP ToC Reference Table'!$A$2:$B$120,2, FALSE)</f>
        <v xml:space="preserve">Biological Resources </v>
      </c>
      <c r="K13" s="23" t="s">
        <v>180</v>
      </c>
      <c r="L13" s="7" t="s">
        <v>52</v>
      </c>
      <c r="M13" s="7" t="s">
        <v>176</v>
      </c>
      <c r="N13" s="8" t="s">
        <v>33</v>
      </c>
      <c r="O13" s="9">
        <f>VLOOKUP(N13, 'HUC Reference Table'!$A$2:$B$20,2, FALSE)</f>
        <v>18060005</v>
      </c>
      <c r="P13" s="9"/>
      <c r="Q13" s="9" t="e">
        <f>VLOOKUP(P13, 'HUC Reference Table'!$A$2:$B$20,2, FALSE)</f>
        <v>#N/A</v>
      </c>
    </row>
    <row r="14" spans="1:26" ht="89.25" x14ac:dyDescent="0.2">
      <c r="A14" s="6" t="s">
        <v>259</v>
      </c>
      <c r="B14" s="6" t="s">
        <v>260</v>
      </c>
      <c r="C14" s="6" t="s">
        <v>301</v>
      </c>
      <c r="D14" s="6" t="s">
        <v>1314</v>
      </c>
      <c r="E14" s="38">
        <v>7</v>
      </c>
      <c r="F14" s="73">
        <v>2016</v>
      </c>
      <c r="G14" s="11" t="s">
        <v>174</v>
      </c>
      <c r="H14" s="7" t="str">
        <f>VLOOKUP(G14, 'LTMP ToC Reference Table'!$A$2:$B$120,2, FALSE)</f>
        <v xml:space="preserve">Salinas River Stream Maintenance Program </v>
      </c>
      <c r="I14" s="20"/>
      <c r="J14" s="7" t="e">
        <f>VLOOKUP(I14, 'LTMP ToC Reference Table'!$A$2:$B$120,2, FALSE)</f>
        <v>#N/A</v>
      </c>
      <c r="K14" s="18" t="s">
        <v>261</v>
      </c>
      <c r="L14" s="7" t="s">
        <v>52</v>
      </c>
      <c r="M14" s="7" t="s">
        <v>176</v>
      </c>
      <c r="N14" s="8" t="s">
        <v>33</v>
      </c>
      <c r="O14" s="9">
        <f>VLOOKUP(N14, 'HUC Reference Table'!$A$2:$B$20,2, FALSE)</f>
        <v>18060005</v>
      </c>
      <c r="P14" s="9"/>
      <c r="Q14" s="9" t="e">
        <f>VLOOKUP(P14, 'HUC Reference Table'!$A$2:$B$20,2, FALSE)</f>
        <v>#N/A</v>
      </c>
    </row>
    <row r="15" spans="1:26" ht="76.5" x14ac:dyDescent="0.2">
      <c r="A15" s="6" t="s">
        <v>266</v>
      </c>
      <c r="B15" s="6" t="s">
        <v>267</v>
      </c>
      <c r="C15" s="6" t="s">
        <v>63</v>
      </c>
      <c r="D15" s="6" t="s">
        <v>268</v>
      </c>
      <c r="E15" s="38">
        <v>8</v>
      </c>
      <c r="F15" s="73">
        <v>2018</v>
      </c>
      <c r="G15" s="11" t="s">
        <v>270</v>
      </c>
      <c r="H15" s="7" t="str">
        <f>VLOOKUP(G15, 'LTMP ToC Reference Table'!$A$2:$B$120,2, FALSE)</f>
        <v xml:space="preserve">Groundwater </v>
      </c>
      <c r="I15" s="20">
        <v>4.3</v>
      </c>
      <c r="J15" s="7" t="str">
        <f>VLOOKUP(I15, 'LTMP ToC Reference Table'!$A$2:$B$120,2, FALSE)</f>
        <v xml:space="preserve">Linkages Between Hydrology, Geomorphology, and Groundwater </v>
      </c>
      <c r="K15" s="23" t="s">
        <v>269</v>
      </c>
      <c r="L15" s="7" t="s">
        <v>52</v>
      </c>
      <c r="M15" s="7" t="s">
        <v>271</v>
      </c>
      <c r="N15" s="8" t="s">
        <v>33</v>
      </c>
      <c r="O15" s="9">
        <f>VLOOKUP(N15, 'HUC Reference Table'!$A$2:$B$20,2, FALSE)</f>
        <v>18060005</v>
      </c>
      <c r="P15" s="9"/>
      <c r="Q15" s="9" t="e">
        <f>VLOOKUP(P15, 'HUC Reference Table'!$A$2:$B$20,2, FALSE)</f>
        <v>#N/A</v>
      </c>
    </row>
    <row r="16" spans="1:26" ht="63.75" x14ac:dyDescent="0.2">
      <c r="A16" s="6" t="s">
        <v>290</v>
      </c>
      <c r="B16" s="6" t="s">
        <v>291</v>
      </c>
      <c r="C16" s="6" t="s">
        <v>63</v>
      </c>
      <c r="D16" s="6" t="s">
        <v>292</v>
      </c>
      <c r="E16" s="38">
        <v>9</v>
      </c>
      <c r="F16" s="73">
        <v>2003</v>
      </c>
      <c r="G16" s="11">
        <v>3.4</v>
      </c>
      <c r="H16" s="7" t="str">
        <f>VLOOKUP(G16, 'LTMP ToC Reference Table'!$A$2:$B$120,2, FALSE)</f>
        <v xml:space="preserve">Biological Resources </v>
      </c>
      <c r="I16" s="20">
        <v>4.4000000000000004</v>
      </c>
      <c r="J16" s="7" t="str">
        <f>VLOOKUP(I16, 'LTMP ToC Reference Table'!$A$2:$B$120,2, FALSE)</f>
        <v xml:space="preserve">Linkages Between Physical and Biological Conditions </v>
      </c>
      <c r="K16" s="23" t="s">
        <v>293</v>
      </c>
      <c r="L16" s="7" t="s">
        <v>52</v>
      </c>
      <c r="M16" s="7" t="s">
        <v>129</v>
      </c>
      <c r="N16" s="8" t="s">
        <v>33</v>
      </c>
      <c r="O16" s="9">
        <f>VLOOKUP(N16, 'HUC Reference Table'!$A$2:$B$20,2, FALSE)</f>
        <v>18060005</v>
      </c>
      <c r="P16" s="9"/>
      <c r="Q16" s="9" t="e">
        <f>VLOOKUP(P16, 'HUC Reference Table'!$A$2:$B$20,2, FALSE)</f>
        <v>#N/A</v>
      </c>
    </row>
    <row r="17" spans="1:17" ht="102" x14ac:dyDescent="0.2">
      <c r="A17" s="6" t="s">
        <v>308</v>
      </c>
      <c r="B17" s="6" t="s">
        <v>309</v>
      </c>
      <c r="C17" s="6" t="s">
        <v>310</v>
      </c>
      <c r="D17" s="6" t="s">
        <v>237</v>
      </c>
      <c r="E17" s="38">
        <v>10</v>
      </c>
      <c r="F17" s="73">
        <v>2013</v>
      </c>
      <c r="G17" s="11" t="s">
        <v>312</v>
      </c>
      <c r="H17" s="7" t="str">
        <f>VLOOKUP(G17, 'LTMP ToC Reference Table'!$A$2:$B$120,2, FALSE)</f>
        <v xml:space="preserve">Special-Status Species </v>
      </c>
      <c r="I17" s="20"/>
      <c r="J17" s="7" t="e">
        <f>VLOOKUP(I17, 'LTMP ToC Reference Table'!$A$2:$B$120,2, FALSE)</f>
        <v>#N/A</v>
      </c>
      <c r="K17" s="23" t="s">
        <v>311</v>
      </c>
      <c r="L17" s="7" t="s">
        <v>749</v>
      </c>
      <c r="M17" s="7" t="s">
        <v>129</v>
      </c>
      <c r="N17" s="8" t="s">
        <v>33</v>
      </c>
      <c r="O17" s="9">
        <f>VLOOKUP(N17, 'HUC Reference Table'!$A$2:$B$20,2, FALSE)</f>
        <v>18060005</v>
      </c>
      <c r="P17" s="9"/>
      <c r="Q17" s="9" t="e">
        <f>VLOOKUP(P17, 'HUC Reference Table'!$A$2:$B$20,2, FALSE)</f>
        <v>#N/A</v>
      </c>
    </row>
    <row r="18" spans="1:17" ht="114.75" x14ac:dyDescent="0.2">
      <c r="A18" s="6" t="s">
        <v>314</v>
      </c>
      <c r="B18" s="6" t="s">
        <v>315</v>
      </c>
      <c r="C18" s="6" t="s">
        <v>63</v>
      </c>
      <c r="D18" s="22" t="s">
        <v>317</v>
      </c>
      <c r="E18" s="38">
        <v>11</v>
      </c>
      <c r="F18" s="73">
        <v>2008</v>
      </c>
      <c r="G18" s="11">
        <v>3.5</v>
      </c>
      <c r="H18" s="7" t="str">
        <f>VLOOKUP(G18, 'LTMP ToC Reference Table'!$A$2:$B$120,2, FALSE)</f>
        <v xml:space="preserve">Environmental Stressors and Pressures </v>
      </c>
      <c r="I18" s="20"/>
      <c r="J18" s="7" t="e">
        <f>VLOOKUP(I18, 'LTMP ToC Reference Table'!$A$2:$B$120,2, FALSE)</f>
        <v>#N/A</v>
      </c>
      <c r="K18" s="23" t="s">
        <v>318</v>
      </c>
      <c r="L18" s="7" t="s">
        <v>749</v>
      </c>
      <c r="M18" s="7" t="s">
        <v>129</v>
      </c>
      <c r="N18" s="8" t="s">
        <v>33</v>
      </c>
      <c r="O18" s="9">
        <f>VLOOKUP(N18, 'HUC Reference Table'!$A$2:$B$20,2, FALSE)</f>
        <v>18060005</v>
      </c>
      <c r="P18" s="9"/>
      <c r="Q18" s="9" t="e">
        <f>VLOOKUP(P18, 'HUC Reference Table'!$A$2:$B$20,2, FALSE)</f>
        <v>#N/A</v>
      </c>
    </row>
    <row r="19" spans="1:17" ht="102" x14ac:dyDescent="0.2">
      <c r="A19" s="6" t="s">
        <v>325</v>
      </c>
      <c r="B19" s="6" t="s">
        <v>326</v>
      </c>
      <c r="C19" s="6" t="s">
        <v>63</v>
      </c>
      <c r="D19" s="6" t="s">
        <v>327</v>
      </c>
      <c r="E19" s="38">
        <v>12</v>
      </c>
      <c r="F19" s="73">
        <v>2013</v>
      </c>
      <c r="G19" s="11" t="s">
        <v>329</v>
      </c>
      <c r="H19" s="7" t="str">
        <f>VLOOKUP(G19, 'LTMP ToC Reference Table'!$A$2:$B$120,2, FALSE)</f>
        <v xml:space="preserve">Pure Water Monterey Project </v>
      </c>
      <c r="I19" s="20" t="s">
        <v>270</v>
      </c>
      <c r="J19" s="7" t="str">
        <f>VLOOKUP(I19, 'LTMP ToC Reference Table'!$A$2:$B$120,2, FALSE)</f>
        <v xml:space="preserve">Groundwater </v>
      </c>
      <c r="K19" s="23" t="s">
        <v>328</v>
      </c>
      <c r="L19" s="7" t="s">
        <v>52</v>
      </c>
      <c r="M19" s="7" t="s">
        <v>81</v>
      </c>
      <c r="N19" s="8" t="s">
        <v>16</v>
      </c>
      <c r="O19" s="9">
        <f>VLOOKUP(N19, 'HUC Reference Table'!$A$2:$B$20,2, FALSE)</f>
        <v>1806001503</v>
      </c>
      <c r="P19" s="9" t="s">
        <v>28</v>
      </c>
      <c r="Q19" s="9">
        <f>VLOOKUP(P19, 'HUC Reference Table'!$A$2:$B$20,2, FALSE)</f>
        <v>1806000515</v>
      </c>
    </row>
    <row r="20" spans="1:17" ht="127.5" x14ac:dyDescent="0.2">
      <c r="A20" s="6" t="s">
        <v>330</v>
      </c>
      <c r="B20" s="6" t="s">
        <v>331</v>
      </c>
      <c r="C20" s="6" t="s">
        <v>63</v>
      </c>
      <c r="D20" s="6" t="s">
        <v>44</v>
      </c>
      <c r="E20" s="38">
        <v>13</v>
      </c>
      <c r="F20" s="73">
        <v>2017</v>
      </c>
      <c r="G20" s="11" t="s">
        <v>306</v>
      </c>
      <c r="H20" s="7" t="str">
        <f>VLOOKUP(G20, 'LTMP ToC Reference Table'!$A$2:$B$120,2, FALSE)</f>
        <v xml:space="preserve">Sustainable Groundwater Management Act and the Salinas Valley Groundwater Sustainability Plan   </v>
      </c>
      <c r="I20" s="20">
        <v>4.3</v>
      </c>
      <c r="J20" s="7" t="str">
        <f>VLOOKUP(I20, 'LTMP ToC Reference Table'!$A$2:$B$120,2, FALSE)</f>
        <v xml:space="preserve">Linkages Between Hydrology, Geomorphology, and Groundwater </v>
      </c>
      <c r="K20" s="23" t="s">
        <v>332</v>
      </c>
      <c r="L20" s="7" t="s">
        <v>52</v>
      </c>
      <c r="M20" s="7" t="s">
        <v>333</v>
      </c>
      <c r="N20" s="8" t="s">
        <v>33</v>
      </c>
      <c r="O20" s="9">
        <f>VLOOKUP(N20, 'HUC Reference Table'!$A$2:$B$20,2, FALSE)</f>
        <v>18060005</v>
      </c>
      <c r="P20" s="9"/>
      <c r="Q20" s="9" t="e">
        <f>VLOOKUP(P20, 'HUC Reference Table'!$A$2:$B$20,2, FALSE)</f>
        <v>#N/A</v>
      </c>
    </row>
    <row r="21" spans="1:17" ht="102" x14ac:dyDescent="0.2">
      <c r="A21" s="6" t="s">
        <v>335</v>
      </c>
      <c r="B21" s="6" t="s">
        <v>336</v>
      </c>
      <c r="C21" s="6" t="s">
        <v>63</v>
      </c>
      <c r="D21" s="6" t="s">
        <v>337</v>
      </c>
      <c r="E21" s="38">
        <v>14</v>
      </c>
      <c r="F21" s="73">
        <v>2015</v>
      </c>
      <c r="G21" s="11" t="s">
        <v>306</v>
      </c>
      <c r="H21" s="7" t="str">
        <f>VLOOKUP(G21, 'LTMP ToC Reference Table'!$A$2:$B$120,2, FALSE)</f>
        <v xml:space="preserve">Sustainable Groundwater Management Act and the Salinas Valley Groundwater Sustainability Plan   </v>
      </c>
      <c r="I21" s="20" t="s">
        <v>270</v>
      </c>
      <c r="J21" s="7" t="str">
        <f>VLOOKUP(I21, 'LTMP ToC Reference Table'!$A$2:$B$120,2, FALSE)</f>
        <v xml:space="preserve">Groundwater </v>
      </c>
      <c r="K21" s="23" t="s">
        <v>338</v>
      </c>
      <c r="L21" s="7" t="s">
        <v>52</v>
      </c>
      <c r="M21" s="7" t="s">
        <v>339</v>
      </c>
      <c r="N21" s="8" t="s">
        <v>33</v>
      </c>
      <c r="O21" s="9">
        <f>VLOOKUP(N21, 'HUC Reference Table'!$A$2:$B$20,2, FALSE)</f>
        <v>18060005</v>
      </c>
      <c r="P21" s="9"/>
      <c r="Q21" s="9" t="e">
        <f>VLOOKUP(P21, 'HUC Reference Table'!$A$2:$B$20,2, FALSE)</f>
        <v>#N/A</v>
      </c>
    </row>
    <row r="22" spans="1:17" ht="114.75" x14ac:dyDescent="0.2">
      <c r="A22" s="6" t="s">
        <v>343</v>
      </c>
      <c r="B22" s="6" t="s">
        <v>345</v>
      </c>
      <c r="C22" s="6" t="s">
        <v>310</v>
      </c>
      <c r="D22" s="6" t="s">
        <v>346</v>
      </c>
      <c r="E22" s="38">
        <v>15</v>
      </c>
      <c r="F22" s="73">
        <v>2018</v>
      </c>
      <c r="G22" s="11">
        <v>2.4</v>
      </c>
      <c r="H22" s="7" t="str">
        <f>VLOOKUP(G22, 'LTMP ToC Reference Table'!$A$2:$B$120,2, FALSE)</f>
        <v xml:space="preserve">MCWRA Projects and Programs </v>
      </c>
      <c r="I22" s="20">
        <v>3.1</v>
      </c>
      <c r="J22" s="7" t="str">
        <f>VLOOKUP(I22, 'LTMP ToC Reference Table'!$A$2:$B$120,2, FALSE)</f>
        <v xml:space="preserve">Physical Characteristics </v>
      </c>
      <c r="K22" s="23" t="s">
        <v>347</v>
      </c>
      <c r="L22" s="7" t="s">
        <v>52</v>
      </c>
      <c r="M22" s="6" t="s">
        <v>346</v>
      </c>
      <c r="N22" s="8" t="s">
        <v>33</v>
      </c>
      <c r="O22" s="9">
        <f>VLOOKUP(N22, 'HUC Reference Table'!$A$2:$B$20,2, FALSE)</f>
        <v>18060005</v>
      </c>
      <c r="P22" s="9"/>
      <c r="Q22" s="9" t="e">
        <f>VLOOKUP(P22, 'HUC Reference Table'!$A$2:$B$20,2, FALSE)</f>
        <v>#N/A</v>
      </c>
    </row>
    <row r="23" spans="1:17" ht="102" x14ac:dyDescent="0.2">
      <c r="A23" s="6" t="s">
        <v>1632</v>
      </c>
      <c r="B23" s="6" t="s">
        <v>348</v>
      </c>
      <c r="C23" s="6" t="s">
        <v>63</v>
      </c>
      <c r="D23" s="6" t="s">
        <v>349</v>
      </c>
      <c r="E23" s="38">
        <v>16</v>
      </c>
      <c r="F23" s="73">
        <v>2009</v>
      </c>
      <c r="G23" s="11">
        <v>3.4</v>
      </c>
      <c r="H23" s="7" t="str">
        <f>VLOOKUP(G23, 'LTMP ToC Reference Table'!$A$2:$B$120,2, FALSE)</f>
        <v xml:space="preserve">Biological Resources </v>
      </c>
      <c r="I23" s="20">
        <v>3.5</v>
      </c>
      <c r="J23" s="7" t="str">
        <f>VLOOKUP(I23, 'LTMP ToC Reference Table'!$A$2:$B$120,2, FALSE)</f>
        <v xml:space="preserve">Environmental Stressors and Pressures </v>
      </c>
      <c r="K23" s="23" t="s">
        <v>350</v>
      </c>
      <c r="L23" s="7" t="s">
        <v>52</v>
      </c>
      <c r="M23" s="7" t="s">
        <v>351</v>
      </c>
      <c r="N23" s="8" t="s">
        <v>33</v>
      </c>
      <c r="O23" s="9">
        <f>VLOOKUP(N23, 'HUC Reference Table'!$A$2:$B$20,2, FALSE)</f>
        <v>18060005</v>
      </c>
      <c r="P23" s="9"/>
      <c r="Q23" s="9" t="e">
        <f>VLOOKUP(P23, 'HUC Reference Table'!$A$2:$B$20,2, FALSE)</f>
        <v>#N/A</v>
      </c>
    </row>
    <row r="24" spans="1:17" ht="114.75" x14ac:dyDescent="0.2">
      <c r="A24" s="6" t="s">
        <v>355</v>
      </c>
      <c r="B24" s="6" t="s">
        <v>356</v>
      </c>
      <c r="C24" s="6" t="s">
        <v>301</v>
      </c>
      <c r="D24" s="6" t="s">
        <v>44</v>
      </c>
      <c r="E24" s="38">
        <v>17</v>
      </c>
      <c r="F24" s="73">
        <v>2016</v>
      </c>
      <c r="G24" s="11" t="s">
        <v>359</v>
      </c>
      <c r="H24" s="7" t="str">
        <f>VLOOKUP(G24, 'LTMP ToC Reference Table'!$A$2:$B$120,2, FALSE)</f>
        <v xml:space="preserve">Interlake Tunnel and Spillway Modification Project </v>
      </c>
      <c r="I24" s="20">
        <v>3.3</v>
      </c>
      <c r="J24" s="7" t="str">
        <f>VLOOKUP(I24, 'LTMP ToC Reference Table'!$A$2:$B$120,2, FALSE)</f>
        <v xml:space="preserve">Water Budget </v>
      </c>
      <c r="K24" s="23" t="s">
        <v>357</v>
      </c>
      <c r="L24" s="7" t="s">
        <v>749</v>
      </c>
      <c r="M24" s="7" t="s">
        <v>360</v>
      </c>
      <c r="N24" s="8" t="s">
        <v>14</v>
      </c>
      <c r="O24" s="9">
        <f>VLOOKUP(N24, 'HUC Reference Table'!$A$2:$B$20,2, FALSE)</f>
        <v>1806000506</v>
      </c>
      <c r="P24" s="8" t="s">
        <v>20</v>
      </c>
      <c r="Q24" s="9">
        <f>VLOOKUP(P24, 'HUC Reference Table'!$A$2:$B$20,2, FALSE)</f>
        <v>1806000507</v>
      </c>
    </row>
    <row r="25" spans="1:17" ht="63.75" x14ac:dyDescent="0.2">
      <c r="A25" s="6" t="s">
        <v>374</v>
      </c>
      <c r="B25" s="6" t="s">
        <v>375</v>
      </c>
      <c r="C25" s="6" t="s">
        <v>63</v>
      </c>
      <c r="D25" s="6" t="s">
        <v>376</v>
      </c>
      <c r="E25" s="38">
        <v>18</v>
      </c>
      <c r="F25" s="73">
        <v>2016</v>
      </c>
      <c r="G25" s="11" t="s">
        <v>329</v>
      </c>
      <c r="H25" s="7" t="str">
        <f>VLOOKUP(G25, 'LTMP ToC Reference Table'!$A$2:$B$120,2, FALSE)</f>
        <v xml:space="preserve">Pure Water Monterey Project </v>
      </c>
      <c r="I25" s="20"/>
      <c r="J25" s="7" t="e">
        <f>VLOOKUP(I25, 'LTMP ToC Reference Table'!$A$2:$B$120,2, FALSE)</f>
        <v>#N/A</v>
      </c>
      <c r="K25" s="23" t="s">
        <v>377</v>
      </c>
      <c r="L25" s="7" t="s">
        <v>52</v>
      </c>
      <c r="M25" s="7" t="s">
        <v>378</v>
      </c>
      <c r="N25" s="8" t="s">
        <v>28</v>
      </c>
      <c r="O25" s="9">
        <f>VLOOKUP(N25, 'HUC Reference Table'!$A$2:$B$20,2, FALSE)</f>
        <v>1806000515</v>
      </c>
      <c r="P25" s="9" t="s">
        <v>17</v>
      </c>
      <c r="Q25" s="9">
        <f>VLOOKUP(P25, 'HUC Reference Table'!$A$2:$B$20,2, FALSE)</f>
        <v>1806001501</v>
      </c>
    </row>
    <row r="26" spans="1:17" ht="102" x14ac:dyDescent="0.2">
      <c r="A26" s="6" t="s">
        <v>380</v>
      </c>
      <c r="B26" s="13" t="s">
        <v>382</v>
      </c>
      <c r="C26" s="6" t="s">
        <v>63</v>
      </c>
      <c r="D26" s="6" t="s">
        <v>1633</v>
      </c>
      <c r="E26" s="38">
        <v>19</v>
      </c>
      <c r="F26" s="73">
        <v>2016</v>
      </c>
      <c r="G26" s="11" t="s">
        <v>329</v>
      </c>
      <c r="H26" s="7" t="str">
        <f>VLOOKUP(G26, 'LTMP ToC Reference Table'!$A$2:$B$120,2, FALSE)</f>
        <v xml:space="preserve">Pure Water Monterey Project </v>
      </c>
      <c r="I26" s="20">
        <v>3.4</v>
      </c>
      <c r="J26" s="7" t="str">
        <f>VLOOKUP(I26, 'LTMP ToC Reference Table'!$A$2:$B$120,2, FALSE)</f>
        <v xml:space="preserve">Biological Resources </v>
      </c>
      <c r="K26" s="23" t="s">
        <v>384</v>
      </c>
      <c r="L26" s="7" t="s">
        <v>52</v>
      </c>
      <c r="M26" s="7" t="s">
        <v>378</v>
      </c>
      <c r="N26" s="8" t="s">
        <v>28</v>
      </c>
      <c r="O26" s="9">
        <f>VLOOKUP(N26, 'HUC Reference Table'!$A$2:$B$20,2, FALSE)</f>
        <v>1806000515</v>
      </c>
      <c r="P26" s="9" t="s">
        <v>17</v>
      </c>
      <c r="Q26" s="9">
        <f>VLOOKUP(P26, 'HUC Reference Table'!$A$2:$B$20,2, FALSE)</f>
        <v>1806001501</v>
      </c>
    </row>
    <row r="27" spans="1:17" ht="63.75" x14ac:dyDescent="0.2">
      <c r="A27" s="6" t="s">
        <v>374</v>
      </c>
      <c r="B27" s="6" t="s">
        <v>387</v>
      </c>
      <c r="C27" s="6" t="s">
        <v>63</v>
      </c>
      <c r="D27" s="6" t="s">
        <v>388</v>
      </c>
      <c r="E27" s="38">
        <v>20</v>
      </c>
      <c r="F27" s="73">
        <v>2017</v>
      </c>
      <c r="G27" s="11" t="s">
        <v>329</v>
      </c>
      <c r="H27" s="7" t="str">
        <f>VLOOKUP(G27, 'LTMP ToC Reference Table'!$A$2:$B$120,2, FALSE)</f>
        <v xml:space="preserve">Pure Water Monterey Project </v>
      </c>
      <c r="I27" s="20"/>
      <c r="J27" s="7" t="e">
        <f>VLOOKUP(I27, 'LTMP ToC Reference Table'!$A$2:$B$120,2, FALSE)</f>
        <v>#N/A</v>
      </c>
      <c r="K27" s="23" t="s">
        <v>389</v>
      </c>
      <c r="L27" s="7" t="s">
        <v>52</v>
      </c>
      <c r="M27" s="7" t="s">
        <v>378</v>
      </c>
      <c r="N27" s="8" t="s">
        <v>28</v>
      </c>
      <c r="O27" s="9">
        <f>VLOOKUP(N27, 'HUC Reference Table'!$A$2:$B$20,2, FALSE)</f>
        <v>1806000515</v>
      </c>
      <c r="P27" s="9" t="s">
        <v>17</v>
      </c>
      <c r="Q27" s="9">
        <f>VLOOKUP(P27, 'HUC Reference Table'!$A$2:$B$20,2, FALSE)</f>
        <v>1806001501</v>
      </c>
    </row>
    <row r="28" spans="1:17" ht="140.25" x14ac:dyDescent="0.2">
      <c r="A28" s="6" t="s">
        <v>1337</v>
      </c>
      <c r="B28" s="6" t="s">
        <v>392</v>
      </c>
      <c r="C28" s="6" t="s">
        <v>63</v>
      </c>
      <c r="D28" s="6" t="s">
        <v>185</v>
      </c>
      <c r="E28" s="38">
        <v>21</v>
      </c>
      <c r="F28" s="73">
        <v>2011</v>
      </c>
      <c r="G28" s="11" t="s">
        <v>394</v>
      </c>
      <c r="H28" s="7" t="str">
        <f>VLOOKUP(G28, 'LTMP ToC Reference Table'!$A$2:$B$120,2, FALSE)</f>
        <v xml:space="preserve">Resource Conservation District of Monterey County Salinas Watershed Invasive Non-native Plant Control and Restoration Program </v>
      </c>
      <c r="I28" s="20"/>
      <c r="J28" s="7" t="e">
        <f>VLOOKUP(I28, 'LTMP ToC Reference Table'!$A$2:$B$120,2, FALSE)</f>
        <v>#N/A</v>
      </c>
      <c r="K28" s="23" t="s">
        <v>393</v>
      </c>
      <c r="L28" s="7" t="s">
        <v>52</v>
      </c>
      <c r="M28" s="13" t="s">
        <v>1705</v>
      </c>
      <c r="N28" s="8" t="s">
        <v>33</v>
      </c>
      <c r="O28" s="9">
        <f>VLOOKUP(N28, 'HUC Reference Table'!$A$2:$B$20,2, FALSE)</f>
        <v>18060005</v>
      </c>
      <c r="P28" s="9"/>
      <c r="Q28" s="9" t="e">
        <f>VLOOKUP(P28, 'HUC Reference Table'!$A$2:$B$20,2, FALSE)</f>
        <v>#N/A</v>
      </c>
    </row>
    <row r="29" spans="1:17" ht="140.25" x14ac:dyDescent="0.2">
      <c r="A29" s="6" t="s">
        <v>1396</v>
      </c>
      <c r="B29" s="6" t="s">
        <v>396</v>
      </c>
      <c r="C29" s="6" t="s">
        <v>63</v>
      </c>
      <c r="D29" s="6" t="s">
        <v>292</v>
      </c>
      <c r="E29" s="38">
        <v>22</v>
      </c>
      <c r="F29" s="73">
        <v>2006</v>
      </c>
      <c r="G29" s="11">
        <v>2.2999999999999998</v>
      </c>
      <c r="H29" s="7" t="str">
        <f>VLOOKUP(G29, 'LTMP ToC Reference Table'!$A$2:$B$120,2, FALSE)</f>
        <v xml:space="preserve">Water Resource Management </v>
      </c>
      <c r="I29" s="20">
        <v>3.1</v>
      </c>
      <c r="J29" s="7" t="str">
        <f>VLOOKUP(I29, 'LTMP ToC Reference Table'!$A$2:$B$120,2, FALSE)</f>
        <v xml:space="preserve">Physical Characteristics </v>
      </c>
      <c r="K29" s="23" t="s">
        <v>400</v>
      </c>
      <c r="L29" s="7" t="s">
        <v>52</v>
      </c>
      <c r="M29" s="7" t="s">
        <v>395</v>
      </c>
      <c r="N29" s="9" t="s">
        <v>17</v>
      </c>
      <c r="O29" s="9">
        <f>VLOOKUP(N29, 'HUC Reference Table'!$A$2:$B$20,2, FALSE)</f>
        <v>1806001501</v>
      </c>
      <c r="P29" s="8" t="s">
        <v>28</v>
      </c>
      <c r="Q29" s="9">
        <f>VLOOKUP(P29, 'HUC Reference Table'!$A$2:$B$20,2, FALSE)</f>
        <v>1806000515</v>
      </c>
    </row>
    <row r="30" spans="1:17" ht="63.75" x14ac:dyDescent="0.2">
      <c r="A30" s="6" t="s">
        <v>1674</v>
      </c>
      <c r="B30" s="6" t="s">
        <v>403</v>
      </c>
      <c r="C30" s="6" t="s">
        <v>63</v>
      </c>
      <c r="D30" s="6" t="s">
        <v>376</v>
      </c>
      <c r="E30" s="38">
        <v>23</v>
      </c>
      <c r="F30" s="73">
        <v>2015</v>
      </c>
      <c r="G30" s="11" t="s">
        <v>1177</v>
      </c>
      <c r="H30" s="7" t="str">
        <f>VLOOKUP(G30, 'LTMP ToC Reference Table'!$A$2:$B$120,2, FALSE)</f>
        <v xml:space="preserve">Habitat Connectivity </v>
      </c>
      <c r="I30" s="20"/>
      <c r="J30" s="7" t="e">
        <f>VLOOKUP(I30, 'LTMP ToC Reference Table'!$A$2:$B$120,2, FALSE)</f>
        <v>#N/A</v>
      </c>
      <c r="K30" s="23" t="s">
        <v>404</v>
      </c>
      <c r="L30" s="7" t="s">
        <v>52</v>
      </c>
      <c r="M30" s="7" t="s">
        <v>378</v>
      </c>
      <c r="N30" s="8" t="s">
        <v>28</v>
      </c>
      <c r="O30" s="9">
        <f>VLOOKUP(N30, 'HUC Reference Table'!$A$2:$B$20,2, FALSE)</f>
        <v>1806000515</v>
      </c>
      <c r="P30" s="9"/>
      <c r="Q30" s="9" t="e">
        <f>VLOOKUP(P30, 'HUC Reference Table'!$A$2:$B$20,2, FALSE)</f>
        <v>#N/A</v>
      </c>
    </row>
    <row r="31" spans="1:17" ht="140.25" x14ac:dyDescent="0.2">
      <c r="A31" s="6" t="s">
        <v>449</v>
      </c>
      <c r="B31" s="12" t="s">
        <v>460</v>
      </c>
      <c r="C31" s="6" t="s">
        <v>63</v>
      </c>
      <c r="D31" s="6" t="s">
        <v>44</v>
      </c>
      <c r="E31" s="38">
        <v>24</v>
      </c>
      <c r="F31" s="73">
        <v>2002</v>
      </c>
      <c r="G31" s="11" t="s">
        <v>1126</v>
      </c>
      <c r="H31" s="7" t="str">
        <f>VLOOKUP(G31, 'LTMP ToC Reference Table'!$A$2:$B$120,2, FALSE)</f>
        <v xml:space="preserve">Salinas Valley Water Project </v>
      </c>
      <c r="I31" s="20"/>
      <c r="J31" s="7" t="e">
        <f>VLOOKUP(I31, 'LTMP ToC Reference Table'!$A$2:$B$120,2, FALSE)</f>
        <v>#N/A</v>
      </c>
      <c r="K31" s="18" t="s">
        <v>461</v>
      </c>
      <c r="L31" s="7" t="s">
        <v>52</v>
      </c>
      <c r="M31" s="7" t="s">
        <v>53</v>
      </c>
      <c r="N31" s="8" t="s">
        <v>33</v>
      </c>
      <c r="O31" s="9">
        <f>VLOOKUP(N31, 'HUC Reference Table'!$A$2:$B$20,2, FALSE)</f>
        <v>18060005</v>
      </c>
      <c r="P31" s="9"/>
      <c r="Q31" s="9" t="e">
        <f>VLOOKUP(P31, 'HUC Reference Table'!$A$2:$B$20,2, FALSE)</f>
        <v>#N/A</v>
      </c>
    </row>
    <row r="32" spans="1:17" ht="140.25" x14ac:dyDescent="0.2">
      <c r="A32" s="6" t="s">
        <v>449</v>
      </c>
      <c r="B32" s="12" t="s">
        <v>464</v>
      </c>
      <c r="C32" s="6" t="s">
        <v>63</v>
      </c>
      <c r="D32" s="6" t="s">
        <v>44</v>
      </c>
      <c r="E32" s="38">
        <v>24</v>
      </c>
      <c r="F32" s="73">
        <v>2002</v>
      </c>
      <c r="G32" s="11" t="s">
        <v>1126</v>
      </c>
      <c r="H32" s="7" t="str">
        <f>VLOOKUP(G32, 'LTMP ToC Reference Table'!$A$2:$B$120,2, FALSE)</f>
        <v xml:space="preserve">Salinas Valley Water Project </v>
      </c>
      <c r="I32" s="20"/>
      <c r="J32" s="7" t="e">
        <f>VLOOKUP(I32, 'LTMP ToC Reference Table'!$A$2:$B$120,2, FALSE)</f>
        <v>#N/A</v>
      </c>
      <c r="K32" s="18" t="s">
        <v>465</v>
      </c>
      <c r="L32" s="7" t="s">
        <v>52</v>
      </c>
      <c r="M32" s="7" t="s">
        <v>53</v>
      </c>
      <c r="N32" s="8" t="s">
        <v>33</v>
      </c>
      <c r="O32" s="9">
        <f>VLOOKUP(N32, 'HUC Reference Table'!$A$2:$B$20,2, FALSE)</f>
        <v>18060005</v>
      </c>
      <c r="P32" s="9"/>
      <c r="Q32" s="9" t="e">
        <f>VLOOKUP(P32, 'HUC Reference Table'!$A$2:$B$20,2, FALSE)</f>
        <v>#N/A</v>
      </c>
    </row>
    <row r="33" spans="1:17" ht="89.25" x14ac:dyDescent="0.2">
      <c r="A33" s="6" t="s">
        <v>478</v>
      </c>
      <c r="B33" s="12" t="s">
        <v>479</v>
      </c>
      <c r="C33" s="6" t="s">
        <v>63</v>
      </c>
      <c r="D33" s="6" t="s">
        <v>237</v>
      </c>
      <c r="E33" s="38">
        <v>25</v>
      </c>
      <c r="F33" s="73">
        <v>2007</v>
      </c>
      <c r="G33" s="11">
        <v>3.4</v>
      </c>
      <c r="H33" s="7" t="str">
        <f>VLOOKUP(G33, 'LTMP ToC Reference Table'!$A$2:$B$120,2, FALSE)</f>
        <v xml:space="preserve">Biological Resources </v>
      </c>
      <c r="I33" s="20" t="s">
        <v>1126</v>
      </c>
      <c r="J33" s="7" t="str">
        <f>VLOOKUP(I33, 'LTMP ToC Reference Table'!$A$2:$B$120,2, FALSE)</f>
        <v xml:space="preserve">Salinas Valley Water Project </v>
      </c>
      <c r="K33" s="18" t="s">
        <v>80</v>
      </c>
      <c r="L33" s="7" t="s">
        <v>749</v>
      </c>
      <c r="M33" s="7" t="s">
        <v>53</v>
      </c>
      <c r="N33" s="8" t="s">
        <v>33</v>
      </c>
      <c r="O33" s="9">
        <f>VLOOKUP(N33, 'HUC Reference Table'!$A$2:$B$20,2, FALSE)</f>
        <v>18060005</v>
      </c>
      <c r="P33" s="9"/>
      <c r="Q33" s="9" t="e">
        <f>VLOOKUP(P33, 'HUC Reference Table'!$A$2:$B$20,2, FALSE)</f>
        <v>#N/A</v>
      </c>
    </row>
    <row r="34" spans="1:17" ht="76.5" x14ac:dyDescent="0.2">
      <c r="A34" s="6" t="s">
        <v>481</v>
      </c>
      <c r="B34" s="6" t="s">
        <v>482</v>
      </c>
      <c r="C34" s="6" t="s">
        <v>56</v>
      </c>
      <c r="D34" s="6" t="s">
        <v>486</v>
      </c>
      <c r="E34" s="38">
        <v>26</v>
      </c>
      <c r="F34" s="73">
        <v>2017</v>
      </c>
      <c r="G34" s="11">
        <v>3.1</v>
      </c>
      <c r="H34" s="7" t="str">
        <f>VLOOKUP(G34, 'LTMP ToC Reference Table'!$A$2:$B$120,2, FALSE)</f>
        <v xml:space="preserve">Physical Characteristics </v>
      </c>
      <c r="I34" s="20">
        <v>4.0999999999999996</v>
      </c>
      <c r="J34" s="7" t="str">
        <f>VLOOKUP(I34, 'LTMP ToC Reference Table'!$A$2:$B$120,2, FALSE)</f>
        <v xml:space="preserve">Existing Data, Models, and Literature </v>
      </c>
      <c r="K34" s="18" t="s">
        <v>487</v>
      </c>
      <c r="L34" s="7" t="s">
        <v>749</v>
      </c>
      <c r="M34" s="7"/>
      <c r="N34" s="8" t="s">
        <v>33</v>
      </c>
      <c r="O34" s="9">
        <f>VLOOKUP(N34, 'HUC Reference Table'!$A$2:$B$20,2, FALSE)</f>
        <v>18060005</v>
      </c>
      <c r="P34" s="9"/>
      <c r="Q34" s="9" t="e">
        <f>VLOOKUP(P34, 'HUC Reference Table'!$A$2:$B$20,2, FALSE)</f>
        <v>#N/A</v>
      </c>
    </row>
    <row r="35" spans="1:17" ht="178.5" x14ac:dyDescent="0.2">
      <c r="A35" s="13" t="s">
        <v>548</v>
      </c>
      <c r="B35" s="13" t="s">
        <v>549</v>
      </c>
      <c r="C35" s="6" t="s">
        <v>63</v>
      </c>
      <c r="D35" s="6" t="s">
        <v>237</v>
      </c>
      <c r="E35" s="38">
        <v>27</v>
      </c>
      <c r="F35" s="73">
        <v>2016</v>
      </c>
      <c r="G35" s="11" t="s">
        <v>312</v>
      </c>
      <c r="H35" s="7" t="str">
        <f>VLOOKUP(G35, 'LTMP ToC Reference Table'!$A$2:$B$120,2, FALSE)</f>
        <v xml:space="preserve">Special-Status Species </v>
      </c>
      <c r="I35" s="20" t="s">
        <v>329</v>
      </c>
      <c r="J35" s="7" t="str">
        <f>VLOOKUP(I35, 'LTMP ToC Reference Table'!$A$2:$B$120,2, FALSE)</f>
        <v xml:space="preserve">Pure Water Monterey Project </v>
      </c>
      <c r="K35" s="18" t="s">
        <v>552</v>
      </c>
      <c r="L35" s="7" t="s">
        <v>52</v>
      </c>
      <c r="M35" s="7" t="s">
        <v>378</v>
      </c>
      <c r="N35" s="8" t="s">
        <v>28</v>
      </c>
      <c r="O35" s="9">
        <f>VLOOKUP(N35, 'HUC Reference Table'!$A$2:$B$20,2, FALSE)</f>
        <v>1806000515</v>
      </c>
      <c r="P35" s="9" t="s">
        <v>33</v>
      </c>
      <c r="Q35" s="9">
        <f>VLOOKUP(P35, 'HUC Reference Table'!$A$2:$B$20,2, FALSE)</f>
        <v>18060005</v>
      </c>
    </row>
    <row r="36" spans="1:17" ht="165.75" x14ac:dyDescent="0.2">
      <c r="A36" s="6" t="s">
        <v>1680</v>
      </c>
      <c r="B36" s="13" t="s">
        <v>555</v>
      </c>
      <c r="C36" s="7" t="s">
        <v>63</v>
      </c>
      <c r="D36" s="6" t="s">
        <v>376</v>
      </c>
      <c r="E36" s="38">
        <v>28</v>
      </c>
      <c r="F36" s="73">
        <v>2016</v>
      </c>
      <c r="G36" s="11">
        <v>3.4</v>
      </c>
      <c r="H36" s="7" t="str">
        <f>VLOOKUP(G36, 'LTMP ToC Reference Table'!$A$2:$B$120,2, FALSE)</f>
        <v xml:space="preserve">Biological Resources </v>
      </c>
      <c r="I36" s="20" t="s">
        <v>329</v>
      </c>
      <c r="J36" s="7" t="str">
        <f>VLOOKUP(I36, 'LTMP ToC Reference Table'!$A$2:$B$120,2, FALSE)</f>
        <v xml:space="preserve">Pure Water Monterey Project </v>
      </c>
      <c r="K36" s="23" t="s">
        <v>556</v>
      </c>
      <c r="L36" s="7" t="s">
        <v>52</v>
      </c>
      <c r="M36" s="7" t="s">
        <v>378</v>
      </c>
      <c r="N36" s="8" t="s">
        <v>28</v>
      </c>
      <c r="O36" s="7">
        <f>VLOOKUP(N36, 'HUC Reference Table'!$A$2:$B$20,2, FALSE)</f>
        <v>1806000515</v>
      </c>
      <c r="P36" s="9" t="s">
        <v>33</v>
      </c>
      <c r="Q36" s="9">
        <f>VLOOKUP(P36, 'HUC Reference Table'!$A$2:$B$20,2, FALSE)</f>
        <v>18060005</v>
      </c>
    </row>
    <row r="37" spans="1:17" ht="89.25" x14ac:dyDescent="0.2">
      <c r="A37" s="13" t="s">
        <v>563</v>
      </c>
      <c r="B37" s="13" t="s">
        <v>564</v>
      </c>
      <c r="C37" s="6" t="s">
        <v>63</v>
      </c>
      <c r="D37" s="6" t="s">
        <v>237</v>
      </c>
      <c r="E37" s="38">
        <v>29</v>
      </c>
      <c r="F37" s="73">
        <v>2016</v>
      </c>
      <c r="G37" s="11" t="s">
        <v>312</v>
      </c>
      <c r="H37" s="7" t="str">
        <f>VLOOKUP(G37, 'LTMP ToC Reference Table'!$A$2:$B$120,2, FALSE)</f>
        <v xml:space="preserve">Special-Status Species </v>
      </c>
      <c r="I37" s="20">
        <v>2.5</v>
      </c>
      <c r="J37" s="7" t="str">
        <f>VLOOKUP(I37, 'LTMP ToC Reference Table'!$A$2:$B$120,2, FALSE)</f>
        <v xml:space="preserve">Regulatory Context </v>
      </c>
      <c r="K37" s="18" t="s">
        <v>565</v>
      </c>
      <c r="L37" s="7" t="s">
        <v>52</v>
      </c>
      <c r="M37" s="7" t="s">
        <v>378</v>
      </c>
      <c r="N37" s="8"/>
      <c r="O37" s="9" t="e">
        <f>VLOOKUP(N37, 'HUC Reference Table'!$A$2:$B$20,2, FALSE)</f>
        <v>#N/A</v>
      </c>
      <c r="P37" s="9"/>
      <c r="Q37" s="9" t="e">
        <f>VLOOKUP(P37, 'HUC Reference Table'!$A$2:$B$20,2, FALSE)</f>
        <v>#N/A</v>
      </c>
    </row>
    <row r="38" spans="1:17" ht="102" x14ac:dyDescent="0.2">
      <c r="A38" s="6" t="s">
        <v>599</v>
      </c>
      <c r="B38" s="12" t="s">
        <v>514</v>
      </c>
      <c r="C38" s="6" t="s">
        <v>63</v>
      </c>
      <c r="D38" s="13" t="s">
        <v>600</v>
      </c>
      <c r="E38" s="38">
        <v>30</v>
      </c>
      <c r="F38" s="73">
        <v>2017</v>
      </c>
      <c r="G38" s="11">
        <v>3.1</v>
      </c>
      <c r="H38" s="7" t="str">
        <f>VLOOKUP(G38, 'LTMP ToC Reference Table'!$A$2:$B$120,2, FALSE)</f>
        <v xml:space="preserve">Physical Characteristics </v>
      </c>
      <c r="I38" s="20" t="s">
        <v>1260</v>
      </c>
      <c r="J38" s="7" t="str">
        <f>VLOOKUP(I38, 'LTMP ToC Reference Table'!$A$2:$B$120,2, FALSE)</f>
        <v xml:space="preserve">Laws and Regulations Relevant to Salinas River Management </v>
      </c>
      <c r="K38" s="24" t="s">
        <v>515</v>
      </c>
      <c r="L38" s="7" t="s">
        <v>52</v>
      </c>
      <c r="M38" s="7" t="s">
        <v>516</v>
      </c>
      <c r="N38" s="8" t="s">
        <v>33</v>
      </c>
      <c r="O38" s="9">
        <f>VLOOKUP(N38, 'HUC Reference Table'!$A$2:$B$20,2, FALSE)</f>
        <v>18060005</v>
      </c>
      <c r="P38" s="9"/>
      <c r="Q38" s="9" t="e">
        <f>VLOOKUP(P38, 'HUC Reference Table'!$A$2:$B$20,2, FALSE)</f>
        <v>#N/A</v>
      </c>
    </row>
    <row r="39" spans="1:17" ht="76.5" x14ac:dyDescent="0.2">
      <c r="A39" s="6" t="s">
        <v>1631</v>
      </c>
      <c r="B39" s="6" t="s">
        <v>295</v>
      </c>
      <c r="C39" s="6" t="s">
        <v>301</v>
      </c>
      <c r="D39" s="6" t="s">
        <v>296</v>
      </c>
      <c r="E39" s="38">
        <v>31</v>
      </c>
      <c r="F39" s="73">
        <v>2005</v>
      </c>
      <c r="G39" s="11" t="s">
        <v>312</v>
      </c>
      <c r="H39" s="7" t="str">
        <f>VLOOKUP(G39, 'LTMP ToC Reference Table'!$A$2:$B$120,2, FALSE)</f>
        <v xml:space="preserve">Special-Status Species </v>
      </c>
      <c r="I39" s="20" t="s">
        <v>128</v>
      </c>
      <c r="J39" s="7" t="str">
        <f>VLOOKUP(I39, 'LTMP ToC Reference Table'!$A$2:$B$120,2, FALSE)</f>
        <v xml:space="preserve">Historical Land Use </v>
      </c>
      <c r="K39" s="7" t="s">
        <v>1397</v>
      </c>
      <c r="L39" s="7" t="s">
        <v>749</v>
      </c>
      <c r="M39" s="7" t="s">
        <v>129</v>
      </c>
      <c r="N39" s="8" t="s">
        <v>33</v>
      </c>
      <c r="O39" s="9">
        <f>VLOOKUP(N39, 'HUC Reference Table'!$A$2:$B$20,2, FALSE)</f>
        <v>18060005</v>
      </c>
      <c r="P39" s="9"/>
      <c r="Q39" s="9" t="e">
        <f>VLOOKUP(P39, 'HUC Reference Table'!$A$2:$B$20,2, FALSE)</f>
        <v>#N/A</v>
      </c>
    </row>
    <row r="40" spans="1:17" ht="102" x14ac:dyDescent="0.2">
      <c r="A40" s="6" t="s">
        <v>1233</v>
      </c>
      <c r="B40" s="6" t="s">
        <v>1232</v>
      </c>
      <c r="C40" s="6" t="s">
        <v>301</v>
      </c>
      <c r="D40" s="6" t="s">
        <v>237</v>
      </c>
      <c r="E40" s="38">
        <v>31</v>
      </c>
      <c r="F40" s="73">
        <v>2005</v>
      </c>
      <c r="G40" s="11" t="s">
        <v>312</v>
      </c>
      <c r="H40" s="7" t="str">
        <f>VLOOKUP(G40, 'LTMP ToC Reference Table'!$A$2:$B$120,2, FALSE)</f>
        <v xml:space="preserve">Special-Status Species </v>
      </c>
      <c r="I40" s="20" t="s">
        <v>1355</v>
      </c>
      <c r="J40" s="7" t="str">
        <f>VLOOKUP(I40, 'LTMP ToC Reference Table'!$A$2:$B$120,2, FALSE)</f>
        <v xml:space="preserve">Changes in Natural Communities </v>
      </c>
      <c r="K40" s="7" t="s">
        <v>1684</v>
      </c>
      <c r="L40" s="7" t="s">
        <v>749</v>
      </c>
      <c r="M40" s="7" t="s">
        <v>129</v>
      </c>
      <c r="N40" s="14" t="s">
        <v>33</v>
      </c>
      <c r="O40" s="7">
        <f>VLOOKUP(N40, 'HUC Reference Table'!$A$2:$B$20,2, FALSE)</f>
        <v>18060005</v>
      </c>
      <c r="P40" s="7"/>
      <c r="Q40" s="7" t="e">
        <f>VLOOKUP(P40, 'HUC Reference Table'!$A$2:$B$20,2, FALSE)</f>
        <v>#N/A</v>
      </c>
    </row>
    <row r="41" spans="1:17" ht="178.5" x14ac:dyDescent="0.2">
      <c r="A41" s="6" t="s">
        <v>1053</v>
      </c>
      <c r="B41" s="6" t="s">
        <v>257</v>
      </c>
      <c r="C41" s="6" t="s">
        <v>301</v>
      </c>
      <c r="D41" s="6" t="s">
        <v>237</v>
      </c>
      <c r="E41" s="38">
        <v>32</v>
      </c>
      <c r="F41" s="73">
        <v>2016</v>
      </c>
      <c r="G41" s="11" t="s">
        <v>174</v>
      </c>
      <c r="H41" s="7" t="str">
        <f>VLOOKUP(G41, 'LTMP ToC Reference Table'!$A$2:$B$120,2, FALSE)</f>
        <v xml:space="preserve">Salinas River Stream Maintenance Program </v>
      </c>
      <c r="I41" s="20">
        <v>3.4</v>
      </c>
      <c r="J41" s="7" t="str">
        <f>VLOOKUP(I41, 'LTMP ToC Reference Table'!$A$2:$B$120,2, FALSE)</f>
        <v xml:space="preserve">Biological Resources </v>
      </c>
      <c r="K41" s="23" t="s">
        <v>180</v>
      </c>
      <c r="L41" s="7" t="s">
        <v>52</v>
      </c>
      <c r="M41" s="7" t="s">
        <v>176</v>
      </c>
      <c r="N41" s="8" t="s">
        <v>33</v>
      </c>
      <c r="O41" s="9">
        <f>VLOOKUP(N41, 'HUC Reference Table'!$A$2:$B$20,2, FALSE)</f>
        <v>18060005</v>
      </c>
      <c r="P41" s="9"/>
      <c r="Q41" s="9" t="e">
        <f>VLOOKUP(P41, 'HUC Reference Table'!$A$2:$B$20,2, FALSE)</f>
        <v>#N/A</v>
      </c>
    </row>
    <row r="42" spans="1:17" ht="63.75" x14ac:dyDescent="0.2">
      <c r="A42" s="6" t="s">
        <v>361</v>
      </c>
      <c r="B42" s="6" t="s">
        <v>362</v>
      </c>
      <c r="C42" s="6" t="s">
        <v>63</v>
      </c>
      <c r="D42" s="6" t="s">
        <v>44</v>
      </c>
      <c r="E42" s="38">
        <v>33</v>
      </c>
      <c r="F42" s="73">
        <v>2018</v>
      </c>
      <c r="G42" s="11" t="s">
        <v>359</v>
      </c>
      <c r="H42" s="7" t="str">
        <f>VLOOKUP(G42, 'LTMP ToC Reference Table'!$A$2:$B$120,2, FALSE)</f>
        <v xml:space="preserve">Interlake Tunnel and Spillway Modification Project </v>
      </c>
      <c r="I42" s="20">
        <v>3.3</v>
      </c>
      <c r="J42" s="7" t="str">
        <f>VLOOKUP(I42, 'LTMP ToC Reference Table'!$A$2:$B$120,2, FALSE)</f>
        <v xml:space="preserve">Water Budget </v>
      </c>
      <c r="K42" s="23" t="s">
        <v>363</v>
      </c>
      <c r="L42" s="7" t="s">
        <v>749</v>
      </c>
      <c r="M42" s="7" t="s">
        <v>360</v>
      </c>
      <c r="N42" s="8" t="s">
        <v>14</v>
      </c>
      <c r="O42" s="9">
        <f>VLOOKUP(N42, 'HUC Reference Table'!$A$2:$B$20,2, FALSE)</f>
        <v>1806000506</v>
      </c>
      <c r="P42" s="8" t="s">
        <v>20</v>
      </c>
      <c r="Q42" s="9">
        <f>VLOOKUP(P42, 'HUC Reference Table'!$A$2:$B$20,2, FALSE)</f>
        <v>1806000507</v>
      </c>
    </row>
    <row r="43" spans="1:17" ht="51" x14ac:dyDescent="0.2">
      <c r="A43" s="6" t="s">
        <v>411</v>
      </c>
      <c r="B43" s="6" t="s">
        <v>412</v>
      </c>
      <c r="C43" s="6" t="s">
        <v>63</v>
      </c>
      <c r="D43" s="6" t="s">
        <v>413</v>
      </c>
      <c r="E43" s="38">
        <v>34</v>
      </c>
      <c r="F43" s="73">
        <v>2014</v>
      </c>
      <c r="G43" s="11" t="s">
        <v>312</v>
      </c>
      <c r="H43" s="7" t="str">
        <f>VLOOKUP(G43, 'LTMP ToC Reference Table'!$A$2:$B$120,2, FALSE)</f>
        <v xml:space="preserve">Special-Status Species </v>
      </c>
      <c r="I43" s="20" t="s">
        <v>1127</v>
      </c>
      <c r="J43" s="7" t="str">
        <f>VLOOKUP(I43, 'LTMP ToC Reference Table'!$A$2:$B$120,2, FALSE)</f>
        <v xml:space="preserve">Salinas River Lagoon Breaching </v>
      </c>
      <c r="K43" s="23" t="s">
        <v>414</v>
      </c>
      <c r="L43" s="7" t="s">
        <v>52</v>
      </c>
      <c r="M43" s="7" t="s">
        <v>408</v>
      </c>
      <c r="N43" s="8" t="s">
        <v>28</v>
      </c>
      <c r="O43" s="9">
        <f>VLOOKUP(N43, 'HUC Reference Table'!$A$2:$B$20,2, FALSE)</f>
        <v>1806000515</v>
      </c>
      <c r="P43" s="9"/>
      <c r="Q43" s="9" t="e">
        <f>VLOOKUP(P43, 'HUC Reference Table'!$A$2:$B$20,2, FALSE)</f>
        <v>#N/A</v>
      </c>
    </row>
    <row r="44" spans="1:17" ht="89.25" x14ac:dyDescent="0.2">
      <c r="A44" s="6" t="s">
        <v>470</v>
      </c>
      <c r="B44" s="12" t="s">
        <v>471</v>
      </c>
      <c r="C44" s="6" t="s">
        <v>63</v>
      </c>
      <c r="D44" s="6" t="s">
        <v>321</v>
      </c>
      <c r="E44" s="38">
        <v>35</v>
      </c>
      <c r="F44" s="73">
        <v>2003</v>
      </c>
      <c r="G44" s="11" t="s">
        <v>1126</v>
      </c>
      <c r="H44" s="7" t="str">
        <f>VLOOKUP(G44, 'LTMP ToC Reference Table'!$A$2:$B$120,2, FALSE)</f>
        <v xml:space="preserve">Salinas Valley Water Project </v>
      </c>
      <c r="I44" s="20"/>
      <c r="J44" s="7" t="e">
        <f>VLOOKUP(I44, 'LTMP ToC Reference Table'!$A$2:$B$120,2, FALSE)</f>
        <v>#N/A</v>
      </c>
      <c r="K44" s="24" t="s">
        <v>472</v>
      </c>
      <c r="L44" s="7" t="s">
        <v>52</v>
      </c>
      <c r="M44" s="7" t="s">
        <v>53</v>
      </c>
      <c r="N44" s="8" t="s">
        <v>33</v>
      </c>
      <c r="O44" s="9">
        <f>VLOOKUP(N44, 'HUC Reference Table'!$A$2:$B$20,2, FALSE)</f>
        <v>18060005</v>
      </c>
      <c r="P44" s="9"/>
      <c r="Q44" s="9" t="e">
        <f>VLOOKUP(P44, 'HUC Reference Table'!$A$2:$B$20,2, FALSE)</f>
        <v>#N/A</v>
      </c>
    </row>
    <row r="45" spans="1:17" ht="102" x14ac:dyDescent="0.2">
      <c r="A45" s="12" t="s">
        <v>527</v>
      </c>
      <c r="B45" s="25" t="s">
        <v>1016</v>
      </c>
      <c r="C45" s="6" t="s">
        <v>310</v>
      </c>
      <c r="D45" s="6" t="s">
        <v>528</v>
      </c>
      <c r="E45" s="38">
        <v>36</v>
      </c>
      <c r="F45" s="75">
        <v>2017</v>
      </c>
      <c r="G45" s="11" t="s">
        <v>164</v>
      </c>
      <c r="H45" s="7" t="str">
        <f>VLOOKUP(G45, 'LTMP ToC Reference Table'!$A$2:$B$120,2, FALSE)</f>
        <v xml:space="preserve">Water Quality </v>
      </c>
      <c r="I45" s="20" t="s">
        <v>1077</v>
      </c>
      <c r="J45" s="7" t="str">
        <f>VLOOKUP(I45, 'LTMP ToC Reference Table'!$A$2:$B$120,2, FALSE)</f>
        <v xml:space="preserve">Water Supply Operations </v>
      </c>
      <c r="K45" s="19" t="s">
        <v>529</v>
      </c>
      <c r="L45" s="7" t="s">
        <v>52</v>
      </c>
      <c r="M45" s="6" t="s">
        <v>346</v>
      </c>
      <c r="N45" s="8" t="s">
        <v>33</v>
      </c>
      <c r="O45" s="9">
        <f>VLOOKUP(N45, 'HUC Reference Table'!$A$2:$B$20,2, FALSE)</f>
        <v>18060005</v>
      </c>
      <c r="P45" s="9"/>
      <c r="Q45" s="9" t="e">
        <f>VLOOKUP(P45, 'HUC Reference Table'!$A$2:$B$20,2, FALSE)</f>
        <v>#N/A</v>
      </c>
    </row>
    <row r="46" spans="1:17" ht="63.75" x14ac:dyDescent="0.2">
      <c r="A46" s="6" t="s">
        <v>1221</v>
      </c>
      <c r="B46" s="12" t="s">
        <v>534</v>
      </c>
      <c r="C46" s="6" t="s">
        <v>301</v>
      </c>
      <c r="D46" s="6" t="s">
        <v>1036</v>
      </c>
      <c r="E46" s="38">
        <v>37</v>
      </c>
      <c r="F46" s="73">
        <v>2018</v>
      </c>
      <c r="G46" s="11">
        <v>4.4000000000000004</v>
      </c>
      <c r="H46" s="7" t="str">
        <f>VLOOKUP(G46, 'LTMP ToC Reference Table'!$A$2:$B$120,2, FALSE)</f>
        <v xml:space="preserve">Linkages Between Physical and Biological Conditions </v>
      </c>
      <c r="I46" s="20"/>
      <c r="J46" s="7" t="e">
        <f>VLOOKUP(I46, 'LTMP ToC Reference Table'!$A$2:$B$120,2, FALSE)</f>
        <v>#N/A</v>
      </c>
      <c r="K46" s="19" t="s">
        <v>537</v>
      </c>
      <c r="L46" s="7" t="s">
        <v>749</v>
      </c>
      <c r="M46" s="7" t="s">
        <v>705</v>
      </c>
      <c r="N46" s="8" t="s">
        <v>33</v>
      </c>
      <c r="O46" s="9">
        <f>VLOOKUP(N46, 'HUC Reference Table'!$A$2:$B$20,2, FALSE)</f>
        <v>18060005</v>
      </c>
      <c r="P46" s="9"/>
      <c r="Q46" s="9" t="e">
        <f>VLOOKUP(P46, 'HUC Reference Table'!$A$2:$B$20,2, FALSE)</f>
        <v>#N/A</v>
      </c>
    </row>
    <row r="47" spans="1:17" ht="38.25" x14ac:dyDescent="0.2">
      <c r="A47" s="6" t="s">
        <v>814</v>
      </c>
      <c r="B47" s="6" t="s">
        <v>815</v>
      </c>
      <c r="C47" s="6" t="s">
        <v>301</v>
      </c>
      <c r="D47" s="6" t="s">
        <v>138</v>
      </c>
      <c r="E47" s="38">
        <v>38</v>
      </c>
      <c r="F47" s="73">
        <v>2013</v>
      </c>
      <c r="G47" s="11">
        <v>3.1</v>
      </c>
      <c r="H47" s="7" t="str">
        <f>VLOOKUP(G47, 'LTMP ToC Reference Table'!$A$2:$B$120,2, FALSE)</f>
        <v xml:space="preserve">Physical Characteristics </v>
      </c>
      <c r="I47" s="20">
        <v>3.2</v>
      </c>
      <c r="J47" s="7" t="str">
        <f>VLOOKUP(I47, 'LTMP ToC Reference Table'!$A$2:$B$120,2, FALSE)</f>
        <v xml:space="preserve">Land Use </v>
      </c>
      <c r="K47" s="23" t="s">
        <v>816</v>
      </c>
      <c r="L47" s="7" t="s">
        <v>157</v>
      </c>
      <c r="M47" s="7" t="s">
        <v>817</v>
      </c>
      <c r="N47" s="14" t="s">
        <v>33</v>
      </c>
      <c r="O47" s="7">
        <f>VLOOKUP(N47, 'HUC Reference Table'!$A$2:$B$20,2, FALSE)</f>
        <v>18060005</v>
      </c>
      <c r="P47" s="7"/>
      <c r="Q47" s="7" t="e">
        <f>VLOOKUP(P47, 'HUC Reference Table'!$A$2:$B$20,2, FALSE)</f>
        <v>#N/A</v>
      </c>
    </row>
    <row r="48" spans="1:17" ht="114.75" x14ac:dyDescent="0.2">
      <c r="A48" s="6" t="s">
        <v>1598</v>
      </c>
      <c r="B48" s="6" t="s">
        <v>604</v>
      </c>
      <c r="C48" s="6" t="s">
        <v>310</v>
      </c>
      <c r="D48" s="6" t="s">
        <v>44</v>
      </c>
      <c r="E48" s="38">
        <v>39</v>
      </c>
      <c r="F48" s="73">
        <v>2014</v>
      </c>
      <c r="G48" s="11" t="s">
        <v>605</v>
      </c>
      <c r="H48" s="7" t="str">
        <f>VLOOKUP(G48, 'LTMP ToC Reference Table'!$A$2:$B$120,2, FALSE)</f>
        <v xml:space="preserve">Flood Management </v>
      </c>
      <c r="I48" s="20" t="s">
        <v>606</v>
      </c>
      <c r="J48" s="7" t="str">
        <f>VLOOKUP(I48, 'LTMP ToC Reference Table'!$A$2:$B$120,2, FALSE)</f>
        <v xml:space="preserve">Flooding and Breaching of the Salinas River Lagoon </v>
      </c>
      <c r="K48" s="27" t="s">
        <v>1222</v>
      </c>
      <c r="L48" s="7" t="s">
        <v>52</v>
      </c>
      <c r="M48" s="7" t="s">
        <v>607</v>
      </c>
      <c r="N48" s="8" t="s">
        <v>33</v>
      </c>
      <c r="O48" s="9">
        <f>VLOOKUP(N48, 'HUC Reference Table'!$A$2:$B$20,2, FALSE)</f>
        <v>18060005</v>
      </c>
      <c r="P48" s="9"/>
      <c r="Q48" s="9" t="e">
        <f>VLOOKUP(P48, 'HUC Reference Table'!$A$2:$B$20,2, FALSE)</f>
        <v>#N/A</v>
      </c>
    </row>
    <row r="49" spans="1:17" ht="76.5" x14ac:dyDescent="0.2">
      <c r="A49" s="6" t="s">
        <v>1223</v>
      </c>
      <c r="B49" s="6" t="s">
        <v>616</v>
      </c>
      <c r="C49" s="6" t="s">
        <v>63</v>
      </c>
      <c r="D49" s="6" t="s">
        <v>617</v>
      </c>
      <c r="E49" s="38">
        <v>40</v>
      </c>
      <c r="F49" s="73">
        <v>2011</v>
      </c>
      <c r="G49" s="11">
        <v>3.2</v>
      </c>
      <c r="H49" s="7" t="str">
        <f>VLOOKUP(G49, 'LTMP ToC Reference Table'!$A$2:$B$120,2, FALSE)</f>
        <v xml:space="preserve">Land Use </v>
      </c>
      <c r="I49" s="20">
        <v>3.4</v>
      </c>
      <c r="J49" s="7" t="str">
        <f>VLOOKUP(I49, 'LTMP ToC Reference Table'!$A$2:$B$120,2, FALSE)</f>
        <v xml:space="preserve">Biological Resources </v>
      </c>
      <c r="K49" s="27" t="s">
        <v>1224</v>
      </c>
      <c r="L49" s="7" t="s">
        <v>157</v>
      </c>
      <c r="M49" s="6" t="s">
        <v>616</v>
      </c>
      <c r="N49" s="8" t="s">
        <v>33</v>
      </c>
      <c r="O49" s="9">
        <f>VLOOKUP(N49, 'HUC Reference Table'!$A$2:$B$20,2, FALSE)</f>
        <v>18060005</v>
      </c>
      <c r="P49" s="9"/>
      <c r="Q49" s="9" t="e">
        <f>VLOOKUP(P49, 'HUC Reference Table'!$A$2:$B$20,2, FALSE)</f>
        <v>#N/A</v>
      </c>
    </row>
    <row r="50" spans="1:17" ht="76.5" x14ac:dyDescent="0.2">
      <c r="A50" s="6" t="s">
        <v>628</v>
      </c>
      <c r="B50" s="6" t="s">
        <v>629</v>
      </c>
      <c r="C50" s="6" t="s">
        <v>63</v>
      </c>
      <c r="D50" s="6" t="s">
        <v>1332</v>
      </c>
      <c r="E50" s="38">
        <v>41</v>
      </c>
      <c r="F50" s="73">
        <v>2013</v>
      </c>
      <c r="G50" s="11" t="s">
        <v>164</v>
      </c>
      <c r="H50" s="7" t="str">
        <f>VLOOKUP(G50, 'LTMP ToC Reference Table'!$A$2:$B$120,2, FALSE)</f>
        <v xml:space="preserve">Water Quality </v>
      </c>
      <c r="I50" s="20" t="s">
        <v>1355</v>
      </c>
      <c r="J50" s="7" t="str">
        <f>VLOOKUP(I50, 'LTMP ToC Reference Table'!$A$2:$B$120,2, FALSE)</f>
        <v xml:space="preserve">Changes in Natural Communities </v>
      </c>
      <c r="K50" s="23" t="s">
        <v>631</v>
      </c>
      <c r="L50" s="7" t="s">
        <v>749</v>
      </c>
      <c r="M50" s="7" t="s">
        <v>129</v>
      </c>
      <c r="N50" s="14" t="s">
        <v>33</v>
      </c>
      <c r="O50" s="7">
        <f>VLOOKUP(N50, 'HUC Reference Table'!$A$2:$B$20,2, FALSE)</f>
        <v>18060005</v>
      </c>
      <c r="P50" s="7"/>
      <c r="Q50" s="7" t="e">
        <f>VLOOKUP(P50, 'HUC Reference Table'!$A$2:$B$20,2, FALSE)</f>
        <v>#N/A</v>
      </c>
    </row>
    <row r="51" spans="1:17" ht="127.5" x14ac:dyDescent="0.2">
      <c r="A51" s="6" t="s">
        <v>669</v>
      </c>
      <c r="B51" s="6" t="s">
        <v>1639</v>
      </c>
      <c r="C51" s="6" t="s">
        <v>63</v>
      </c>
      <c r="D51" s="6" t="s">
        <v>237</v>
      </c>
      <c r="E51" s="38">
        <v>42</v>
      </c>
      <c r="F51" s="73">
        <v>2006</v>
      </c>
      <c r="G51" s="11" t="s">
        <v>312</v>
      </c>
      <c r="H51" s="7" t="str">
        <f>VLOOKUP(G51, 'LTMP ToC Reference Table'!$A$2:$B$120,2, FALSE)</f>
        <v xml:space="preserve">Special-Status Species </v>
      </c>
      <c r="I51" s="20"/>
      <c r="J51" s="7" t="e">
        <f>VLOOKUP(I51, 'LTMP ToC Reference Table'!$A$2:$B$120,2, FALSE)</f>
        <v>#N/A</v>
      </c>
      <c r="K51" s="23" t="s">
        <v>670</v>
      </c>
      <c r="L51" s="7" t="s">
        <v>749</v>
      </c>
      <c r="M51" s="7" t="s">
        <v>129</v>
      </c>
      <c r="N51" s="14" t="s">
        <v>33</v>
      </c>
      <c r="O51" s="7">
        <f>VLOOKUP(N51, 'HUC Reference Table'!$A$2:$B$20,2, FALSE)</f>
        <v>18060005</v>
      </c>
      <c r="P51" s="7"/>
      <c r="Q51" s="7" t="e">
        <f>VLOOKUP(P51, 'HUC Reference Table'!$A$2:$B$20,2, FALSE)</f>
        <v>#N/A</v>
      </c>
    </row>
    <row r="52" spans="1:17" ht="140.25" x14ac:dyDescent="0.2">
      <c r="A52" s="6" t="s">
        <v>697</v>
      </c>
      <c r="B52" s="6" t="s">
        <v>1227</v>
      </c>
      <c r="C52" s="6" t="s">
        <v>63</v>
      </c>
      <c r="D52" s="6" t="s">
        <v>292</v>
      </c>
      <c r="E52" s="38">
        <v>43</v>
      </c>
      <c r="F52" s="73">
        <v>2017</v>
      </c>
      <c r="G52" s="11" t="s">
        <v>699</v>
      </c>
      <c r="H52" s="7" t="str">
        <f>VLOOKUP(G52, 'LTMP ToC Reference Table'!$A$2:$B$120,2, FALSE)</f>
        <v xml:space="preserve">Nutrients </v>
      </c>
      <c r="I52" s="20"/>
      <c r="J52" s="7" t="e">
        <f>VLOOKUP(I52, 'LTMP ToC Reference Table'!$A$2:$B$120,2, FALSE)</f>
        <v>#N/A</v>
      </c>
      <c r="K52" s="23" t="s">
        <v>700</v>
      </c>
      <c r="L52" s="7" t="s">
        <v>52</v>
      </c>
      <c r="M52" s="7" t="s">
        <v>1025</v>
      </c>
      <c r="N52" s="14" t="s">
        <v>28</v>
      </c>
      <c r="O52" s="7">
        <f>VLOOKUP(N52, 'HUC Reference Table'!$A$2:$B$20,2, FALSE)</f>
        <v>1806000515</v>
      </c>
      <c r="P52" s="7" t="s">
        <v>16</v>
      </c>
      <c r="Q52" s="7">
        <f>VLOOKUP(P52, 'HUC Reference Table'!$A$2:$B$20,2, FALSE)</f>
        <v>1806001503</v>
      </c>
    </row>
    <row r="53" spans="1:17" ht="76.5" x14ac:dyDescent="0.2">
      <c r="A53" s="6" t="s">
        <v>761</v>
      </c>
      <c r="B53" s="6" t="s">
        <v>762</v>
      </c>
      <c r="C53" s="6" t="s">
        <v>301</v>
      </c>
      <c r="D53" s="6" t="s">
        <v>44</v>
      </c>
      <c r="E53" s="38">
        <v>44</v>
      </c>
      <c r="F53" s="73">
        <v>2018</v>
      </c>
      <c r="G53" s="11" t="s">
        <v>763</v>
      </c>
      <c r="H53" s="7" t="str">
        <f>VLOOKUP(G53, 'LTMP ToC Reference Table'!$A$2:$B$120,2, FALSE)</f>
        <v xml:space="preserve">Salinas River Lagoon Management and Enhancement Plan </v>
      </c>
      <c r="I53" s="20"/>
      <c r="J53" s="7" t="e">
        <f>VLOOKUP(I53, 'LTMP ToC Reference Table'!$A$2:$B$120,2, FALSE)</f>
        <v>#N/A</v>
      </c>
      <c r="K53" s="23" t="s">
        <v>764</v>
      </c>
      <c r="L53" s="7" t="s">
        <v>52</v>
      </c>
      <c r="M53" s="7" t="s">
        <v>603</v>
      </c>
      <c r="N53" s="14"/>
      <c r="O53" s="7" t="e">
        <f>VLOOKUP(N53, 'HUC Reference Table'!$A$2:$B$20,2, FALSE)</f>
        <v>#N/A</v>
      </c>
      <c r="P53" s="7"/>
      <c r="Q53" s="7" t="e">
        <f>VLOOKUP(P53, 'HUC Reference Table'!$A$2:$B$20,2, FALSE)</f>
        <v>#N/A</v>
      </c>
    </row>
    <row r="54" spans="1:17" ht="102" x14ac:dyDescent="0.2">
      <c r="A54" s="6" t="s">
        <v>806</v>
      </c>
      <c r="B54" s="6" t="s">
        <v>807</v>
      </c>
      <c r="C54" s="6" t="s">
        <v>310</v>
      </c>
      <c r="D54" s="6" t="s">
        <v>44</v>
      </c>
      <c r="E54" s="38">
        <v>45</v>
      </c>
      <c r="F54" s="73">
        <v>2018</v>
      </c>
      <c r="G54" s="11" t="s">
        <v>306</v>
      </c>
      <c r="H54" s="7" t="str">
        <f>VLOOKUP(G54, 'LTMP ToC Reference Table'!$A$2:$B$120,2, FALSE)</f>
        <v xml:space="preserve">Sustainable Groundwater Management Act and the Salinas Valley Groundwater Sustainability Plan   </v>
      </c>
      <c r="I54" s="20"/>
      <c r="J54" s="7" t="e">
        <f>VLOOKUP(I54, 'LTMP ToC Reference Table'!$A$2:$B$120,2, FALSE)</f>
        <v>#N/A</v>
      </c>
      <c r="K54" s="23" t="s">
        <v>1228</v>
      </c>
      <c r="L54" s="7" t="s">
        <v>52</v>
      </c>
      <c r="M54" s="7" t="s">
        <v>603</v>
      </c>
      <c r="N54" s="14" t="s">
        <v>33</v>
      </c>
      <c r="O54" s="7">
        <f>VLOOKUP(N54, 'HUC Reference Table'!$A$2:$B$20,2, FALSE)</f>
        <v>18060005</v>
      </c>
      <c r="P54" s="7"/>
      <c r="Q54" s="7" t="e">
        <f>VLOOKUP(P54, 'HUC Reference Table'!$A$2:$B$20,2, FALSE)</f>
        <v>#N/A</v>
      </c>
    </row>
    <row r="55" spans="1:17" ht="51" x14ac:dyDescent="0.2">
      <c r="A55" s="6" t="s">
        <v>1234</v>
      </c>
      <c r="B55" s="6" t="s">
        <v>821</v>
      </c>
      <c r="C55" s="6" t="s">
        <v>310</v>
      </c>
      <c r="D55" s="6" t="s">
        <v>822</v>
      </c>
      <c r="E55" s="38">
        <v>46</v>
      </c>
      <c r="F55" s="73">
        <v>2013</v>
      </c>
      <c r="G55" s="11">
        <v>3.1</v>
      </c>
      <c r="H55" s="7" t="str">
        <f>VLOOKUP(G55, 'LTMP ToC Reference Table'!$A$2:$B$120,2, FALSE)</f>
        <v xml:space="preserve">Physical Characteristics </v>
      </c>
      <c r="I55" s="20">
        <v>2.5</v>
      </c>
      <c r="J55" s="7" t="str">
        <f>VLOOKUP(I55, 'LTMP ToC Reference Table'!$A$2:$B$120,2, FALSE)</f>
        <v xml:space="preserve">Regulatory Context </v>
      </c>
      <c r="K55" s="27" t="s">
        <v>1681</v>
      </c>
      <c r="L55" s="7" t="s">
        <v>157</v>
      </c>
      <c r="M55" s="7" t="s">
        <v>334</v>
      </c>
      <c r="N55" s="14" t="s">
        <v>20</v>
      </c>
      <c r="O55" s="7">
        <f>VLOOKUP(N55, 'HUC Reference Table'!$A$2:$B$20,2, FALSE)</f>
        <v>1806000507</v>
      </c>
      <c r="P55" s="7" t="s">
        <v>14</v>
      </c>
      <c r="Q55" s="7">
        <f>VLOOKUP(P55, 'HUC Reference Table'!$A$2:$B$20,2, FALSE)</f>
        <v>1806000506</v>
      </c>
    </row>
    <row r="56" spans="1:17" ht="102" x14ac:dyDescent="0.2">
      <c r="A56" s="6" t="s">
        <v>1682</v>
      </c>
      <c r="B56" s="6" t="s">
        <v>1038</v>
      </c>
      <c r="C56" s="6" t="s">
        <v>301</v>
      </c>
      <c r="D56" s="6" t="s">
        <v>1037</v>
      </c>
      <c r="E56" s="38">
        <v>47</v>
      </c>
      <c r="F56" s="73">
        <v>1995</v>
      </c>
      <c r="G56" s="11">
        <v>4.5999999999999996</v>
      </c>
      <c r="H56" s="7" t="str">
        <f>VLOOKUP(G56, 'LTMP ToC Reference Table'!$A$2:$B$120,2, FALSE)</f>
        <v>Attempts at Two-County Effort</v>
      </c>
      <c r="I56" s="20">
        <v>2.5</v>
      </c>
      <c r="J56" s="7" t="str">
        <f>VLOOKUP(I56, 'LTMP ToC Reference Table'!$A$2:$B$120,2, FALSE)</f>
        <v xml:space="preserve">Regulatory Context </v>
      </c>
      <c r="K56" s="7" t="s">
        <v>1683</v>
      </c>
      <c r="L56" s="7" t="s">
        <v>749</v>
      </c>
      <c r="M56" s="7" t="s">
        <v>1039</v>
      </c>
      <c r="N56" s="14" t="s">
        <v>33</v>
      </c>
      <c r="O56" s="7">
        <f>VLOOKUP(N56, 'HUC Reference Table'!$A$2:$B$20,2, FALSE)</f>
        <v>18060005</v>
      </c>
      <c r="P56" s="7"/>
      <c r="Q56" s="7" t="e">
        <f>VLOOKUP(P56, 'HUC Reference Table'!$A$2:$B$20,2, FALSE)</f>
        <v>#N/A</v>
      </c>
    </row>
    <row r="57" spans="1:17" ht="127.5" x14ac:dyDescent="0.2">
      <c r="A57" s="6" t="s">
        <v>1702</v>
      </c>
      <c r="B57" s="6" t="s">
        <v>447</v>
      </c>
      <c r="C57" s="6" t="s">
        <v>1313</v>
      </c>
      <c r="D57" s="6" t="s">
        <v>730</v>
      </c>
      <c r="E57" s="38">
        <v>48</v>
      </c>
      <c r="F57" s="75">
        <v>2013</v>
      </c>
      <c r="G57" s="11" t="s">
        <v>312</v>
      </c>
      <c r="H57" s="7" t="str">
        <f>VLOOKUP(G57, 'LTMP ToC Reference Table'!$A$2:$B$120,2, FALSE)</f>
        <v xml:space="preserve">Special-Status Species </v>
      </c>
      <c r="I57" s="20" t="s">
        <v>372</v>
      </c>
      <c r="J57" s="7" t="str">
        <f>VLOOKUP(I57, 'LTMP ToC Reference Table'!$A$2:$B$120,2, FALSE)</f>
        <v xml:space="preserve">Federal Endangered Species Act </v>
      </c>
      <c r="K57" s="24" t="s">
        <v>448</v>
      </c>
      <c r="L57" s="7"/>
      <c r="M57" s="6" t="s">
        <v>129</v>
      </c>
      <c r="N57" s="7"/>
      <c r="O57" s="7" t="e">
        <f>VLOOKUP(N57, 'HUC Reference Table'!$A$2:$B$20,2, FALSE)</f>
        <v>#N/A</v>
      </c>
      <c r="P57" s="7"/>
      <c r="Q57" s="7" t="e">
        <f>VLOOKUP(P57, 'HUC Reference Table'!$A$2:$B$20,2, FALSE)</f>
        <v>#N/A</v>
      </c>
    </row>
    <row r="58" spans="1:17" ht="127.5" x14ac:dyDescent="0.2">
      <c r="A58" s="6" t="s">
        <v>1701</v>
      </c>
      <c r="B58" s="6" t="s">
        <v>750</v>
      </c>
      <c r="C58" s="6" t="s">
        <v>301</v>
      </c>
      <c r="D58" s="6" t="s">
        <v>138</v>
      </c>
      <c r="E58" s="38">
        <v>49</v>
      </c>
      <c r="F58" s="76">
        <v>2005</v>
      </c>
      <c r="G58" s="11" t="s">
        <v>1164</v>
      </c>
      <c r="H58" s="7" t="str">
        <f>VLOOKUP(G58, 'LTMP ToC Reference Table'!$A$2:$B$120,2, FALSE)</f>
        <v xml:space="preserve">Current Land Use </v>
      </c>
      <c r="I58" s="20"/>
      <c r="J58" s="7" t="e">
        <f>VLOOKUP(I58, 'LTMP ToC Reference Table'!$A$2:$B$120,2, FALSE)</f>
        <v>#N/A</v>
      </c>
      <c r="K58" s="24" t="s">
        <v>1360</v>
      </c>
      <c r="L58" s="7"/>
      <c r="M58" s="6" t="s">
        <v>560</v>
      </c>
      <c r="N58" s="7"/>
      <c r="O58" s="7" t="e">
        <f>VLOOKUP(N58, 'HUC Reference Table'!$A$2:$B$20,2, FALSE)</f>
        <v>#N/A</v>
      </c>
      <c r="P58" s="7"/>
      <c r="Q58" s="7" t="e">
        <f>VLOOKUP(P58, 'HUC Reference Table'!$A$2:$B$20,2, FALSE)</f>
        <v>#N/A</v>
      </c>
    </row>
    <row r="59" spans="1:17" ht="51" x14ac:dyDescent="0.2">
      <c r="A59" s="6" t="s">
        <v>1043</v>
      </c>
      <c r="B59" s="6" t="s">
        <v>1042</v>
      </c>
      <c r="C59" s="6" t="s">
        <v>63</v>
      </c>
      <c r="D59" s="6" t="s">
        <v>1041</v>
      </c>
      <c r="E59" s="38">
        <v>50</v>
      </c>
      <c r="F59" s="73">
        <v>2008</v>
      </c>
      <c r="G59" s="11" t="s">
        <v>1174</v>
      </c>
      <c r="H59" s="7" t="str">
        <f>VLOOKUP(G59, 'LTMP ToC Reference Table'!$A$2:$B$120,2, FALSE)</f>
        <v xml:space="preserve">Natural Communities </v>
      </c>
      <c r="I59" s="20" t="s">
        <v>1177</v>
      </c>
      <c r="J59" s="7" t="str">
        <f>VLOOKUP(I59, 'LTMP ToC Reference Table'!$A$2:$B$120,2, FALSE)</f>
        <v xml:space="preserve">Habitat Connectivity </v>
      </c>
      <c r="K59" s="27" t="s">
        <v>1040</v>
      </c>
      <c r="L59" s="7" t="s">
        <v>52</v>
      </c>
      <c r="M59" s="7" t="s">
        <v>1044</v>
      </c>
      <c r="N59" s="14" t="s">
        <v>33</v>
      </c>
      <c r="O59" s="7">
        <f>VLOOKUP(N59, 'HUC Reference Table'!$A$2:$B$20,2, FALSE)</f>
        <v>18060005</v>
      </c>
      <c r="P59" s="7"/>
      <c r="Q59" s="7" t="e">
        <f>VLOOKUP(P59, 'HUC Reference Table'!$A$2:$B$20,2, FALSE)</f>
        <v>#N/A</v>
      </c>
    </row>
    <row r="60" spans="1:17" ht="63.75" x14ac:dyDescent="0.2">
      <c r="A60" s="6" t="s">
        <v>1700</v>
      </c>
      <c r="B60" s="6" t="s">
        <v>1226</v>
      </c>
      <c r="C60" s="6" t="s">
        <v>63</v>
      </c>
      <c r="D60" s="6" t="s">
        <v>138</v>
      </c>
      <c r="E60" s="38">
        <v>51</v>
      </c>
      <c r="F60" s="73">
        <v>2004</v>
      </c>
      <c r="G60" s="11">
        <v>4.5999999999999996</v>
      </c>
      <c r="H60" s="7" t="str">
        <f>VLOOKUP(G60, 'LTMP ToC Reference Table'!$A$2:$B$120,2, FALSE)</f>
        <v>Attempts at Two-County Effort</v>
      </c>
      <c r="I60" s="20"/>
      <c r="J60" s="7" t="e">
        <f>VLOOKUP(I60, 'LTMP ToC Reference Table'!$A$2:$B$120,2, FALSE)</f>
        <v>#N/A</v>
      </c>
      <c r="K60" s="27" t="s">
        <v>1225</v>
      </c>
      <c r="L60" s="7" t="s">
        <v>749</v>
      </c>
      <c r="M60" s="7" t="s">
        <v>1290</v>
      </c>
      <c r="N60" s="14" t="s">
        <v>33</v>
      </c>
      <c r="O60" s="7">
        <f>VLOOKUP(N60, 'HUC Reference Table'!$A$2:$B$20,2, FALSE)</f>
        <v>18060005</v>
      </c>
      <c r="P60" s="7"/>
      <c r="Q60" s="7" t="e">
        <f>VLOOKUP(P60, 'HUC Reference Table'!$A$2:$B$20,2, FALSE)</f>
        <v>#N/A</v>
      </c>
    </row>
    <row r="61" spans="1:17" ht="63.75" x14ac:dyDescent="0.2">
      <c r="A61" s="6" t="s">
        <v>1697</v>
      </c>
      <c r="B61" s="6" t="s">
        <v>1649</v>
      </c>
      <c r="C61" s="6" t="s">
        <v>310</v>
      </c>
      <c r="D61" s="6" t="s">
        <v>812</v>
      </c>
      <c r="E61" s="38">
        <v>52</v>
      </c>
      <c r="F61" s="76">
        <v>2008</v>
      </c>
      <c r="G61" s="11" t="s">
        <v>164</v>
      </c>
      <c r="H61" s="7" t="str">
        <f>VLOOKUP(G61, 'LTMP ToC Reference Table'!$A$2:$B$120,2, FALSE)</f>
        <v xml:space="preserve">Water Quality </v>
      </c>
      <c r="I61" s="20" t="s">
        <v>312</v>
      </c>
      <c r="J61" s="7" t="str">
        <f>VLOOKUP(I61, 'LTMP ToC Reference Table'!$A$2:$B$120,2, FALSE)</f>
        <v xml:space="preserve">Special-Status Species </v>
      </c>
      <c r="K61" s="33" t="s">
        <v>903</v>
      </c>
      <c r="L61" s="29" t="s">
        <v>52</v>
      </c>
      <c r="M61" s="6" t="s">
        <v>1293</v>
      </c>
      <c r="N61" s="29" t="s">
        <v>16</v>
      </c>
      <c r="O61" s="7">
        <f>VLOOKUP(N61, 'HUC Reference Table'!$A$2:$B$20,2, FALSE)</f>
        <v>1806001503</v>
      </c>
      <c r="P61" s="26"/>
      <c r="Q61" s="7" t="e">
        <f>VLOOKUP(P61, 'HUC Reference Table'!$A$2:$B$20,2, FALSE)</f>
        <v>#N/A</v>
      </c>
    </row>
    <row r="62" spans="1:17" ht="127.5" x14ac:dyDescent="0.2">
      <c r="A62" s="6" t="s">
        <v>1685</v>
      </c>
      <c r="B62" s="6" t="s">
        <v>1377</v>
      </c>
      <c r="C62" s="6" t="s">
        <v>63</v>
      </c>
      <c r="D62" s="6" t="s">
        <v>1316</v>
      </c>
      <c r="E62" s="38">
        <v>53</v>
      </c>
      <c r="F62" s="76">
        <v>2014</v>
      </c>
      <c r="G62" s="11" t="s">
        <v>164</v>
      </c>
      <c r="H62" s="7" t="str">
        <f>VLOOKUP(G62, 'LTMP ToC Reference Table'!$A$2:$B$120,2, FALSE)</f>
        <v xml:space="preserve">Water Quality </v>
      </c>
      <c r="I62" s="20"/>
      <c r="J62" s="7" t="e">
        <f>VLOOKUP(I62, 'LTMP ToC Reference Table'!$A$2:$B$120,2, FALSE)</f>
        <v>#N/A</v>
      </c>
      <c r="K62" s="24" t="s">
        <v>986</v>
      </c>
      <c r="L62" s="7" t="s">
        <v>157</v>
      </c>
      <c r="M62" s="6" t="s">
        <v>96</v>
      </c>
      <c r="N62" s="29" t="s">
        <v>14</v>
      </c>
      <c r="O62" s="7">
        <f>VLOOKUP(N62, 'HUC Reference Table'!$A$2:$B$20,2, FALSE)</f>
        <v>1806000506</v>
      </c>
      <c r="P62" s="26"/>
      <c r="Q62" s="7" t="e">
        <f>VLOOKUP(P62, 'HUC Reference Table'!$A$2:$B$20,2, FALSE)</f>
        <v>#N/A</v>
      </c>
    </row>
    <row r="63" spans="1:17" ht="114.75" x14ac:dyDescent="0.2">
      <c r="A63" s="6" t="s">
        <v>1685</v>
      </c>
      <c r="B63" s="6" t="s">
        <v>987</v>
      </c>
      <c r="C63" s="6" t="s">
        <v>310</v>
      </c>
      <c r="D63" s="6" t="s">
        <v>1316</v>
      </c>
      <c r="E63" s="38">
        <v>53</v>
      </c>
      <c r="F63" s="76">
        <v>2016</v>
      </c>
      <c r="G63" s="11" t="s">
        <v>164</v>
      </c>
      <c r="H63" s="7" t="str">
        <f>VLOOKUP(G63, 'LTMP ToC Reference Table'!$A$2:$B$120,2, FALSE)</f>
        <v xml:space="preserve">Water Quality </v>
      </c>
      <c r="I63" s="20"/>
      <c r="J63" s="7" t="e">
        <f>VLOOKUP(I63, 'LTMP ToC Reference Table'!$A$2:$B$120,2, FALSE)</f>
        <v>#N/A</v>
      </c>
      <c r="K63" s="31" t="s">
        <v>988</v>
      </c>
      <c r="L63" s="7" t="s">
        <v>157</v>
      </c>
      <c r="M63" s="6" t="s">
        <v>96</v>
      </c>
      <c r="N63" s="29" t="s">
        <v>14</v>
      </c>
      <c r="O63" s="7">
        <f>VLOOKUP(N63, 'HUC Reference Table'!$A$2:$B$20,2, FALSE)</f>
        <v>1806000506</v>
      </c>
      <c r="P63" s="26"/>
      <c r="Q63" s="7" t="e">
        <f>VLOOKUP(P63, 'HUC Reference Table'!$A$2:$B$20,2, FALSE)</f>
        <v>#N/A</v>
      </c>
    </row>
    <row r="64" spans="1:17" ht="102" x14ac:dyDescent="0.2">
      <c r="A64" s="6" t="s">
        <v>1696</v>
      </c>
      <c r="B64" s="6" t="s">
        <v>1378</v>
      </c>
      <c r="C64" s="6" t="s">
        <v>63</v>
      </c>
      <c r="D64" s="6" t="s">
        <v>1036</v>
      </c>
      <c r="E64" s="38">
        <v>54</v>
      </c>
      <c r="F64" s="75">
        <v>2003</v>
      </c>
      <c r="G64" s="11" t="s">
        <v>270</v>
      </c>
      <c r="H64" s="7" t="str">
        <f>VLOOKUP(G64, 'LTMP ToC Reference Table'!$A$2:$B$120,2, FALSE)</f>
        <v xml:space="preserve">Groundwater </v>
      </c>
      <c r="I64" s="20"/>
      <c r="J64" s="7" t="e">
        <f>VLOOKUP(I64, 'LTMP ToC Reference Table'!$A$2:$B$120,2, FALSE)</f>
        <v>#N/A</v>
      </c>
      <c r="K64" s="24" t="s">
        <v>1379</v>
      </c>
      <c r="L64" s="7" t="s">
        <v>749</v>
      </c>
      <c r="M64" s="6" t="s">
        <v>1284</v>
      </c>
      <c r="N64" s="14"/>
      <c r="O64" s="7" t="e">
        <f>VLOOKUP(N64, 'HUC Reference Table'!$A$2:$B$20,2, FALSE)</f>
        <v>#N/A</v>
      </c>
      <c r="P64" s="7"/>
      <c r="Q64" s="7" t="e">
        <f>VLOOKUP(P64, 'HUC Reference Table'!$A$2:$B$20,2, FALSE)</f>
        <v>#N/A</v>
      </c>
    </row>
    <row r="65" spans="1:17" ht="89.25" x14ac:dyDescent="0.2">
      <c r="A65" s="6" t="s">
        <v>1389</v>
      </c>
      <c r="B65" s="6" t="s">
        <v>1387</v>
      </c>
      <c r="C65" s="6" t="s">
        <v>63</v>
      </c>
      <c r="D65" s="6" t="s">
        <v>1388</v>
      </c>
      <c r="E65" s="38">
        <v>55</v>
      </c>
      <c r="F65" s="73">
        <v>2018</v>
      </c>
      <c r="G65" s="11">
        <v>4.0999999999999996</v>
      </c>
      <c r="H65" s="7" t="str">
        <f>VLOOKUP(G65, 'LTMP ToC Reference Table'!$A$2:$B$120,2, FALSE)</f>
        <v xml:space="preserve">Existing Data, Models, and Literature </v>
      </c>
      <c r="I65" s="20"/>
      <c r="J65" s="7" t="e">
        <f>VLOOKUP(I65, 'LTMP ToC Reference Table'!$A$2:$B$120,2, FALSE)</f>
        <v>#N/A</v>
      </c>
      <c r="K65" s="7" t="s">
        <v>1391</v>
      </c>
      <c r="L65" s="7" t="s">
        <v>157</v>
      </c>
      <c r="M65" s="7" t="s">
        <v>129</v>
      </c>
      <c r="N65" s="14" t="s">
        <v>14</v>
      </c>
      <c r="O65" s="7">
        <f>VLOOKUP(N65, 'HUC Reference Table'!$A$2:$B$20,2, FALSE)</f>
        <v>1806000506</v>
      </c>
      <c r="P65" s="7"/>
      <c r="Q65" s="7" t="e">
        <f>VLOOKUP(P65, 'HUC Reference Table'!$A$2:$B$20,2, FALSE)</f>
        <v>#N/A</v>
      </c>
    </row>
    <row r="66" spans="1:17" ht="140.25" x14ac:dyDescent="0.2">
      <c r="A66" s="6" t="s">
        <v>1695</v>
      </c>
      <c r="B66" s="6" t="s">
        <v>990</v>
      </c>
      <c r="C66" s="6" t="s">
        <v>310</v>
      </c>
      <c r="D66" s="6" t="s">
        <v>874</v>
      </c>
      <c r="E66" s="38">
        <v>56</v>
      </c>
      <c r="F66" s="76">
        <v>2015</v>
      </c>
      <c r="G66" s="11" t="s">
        <v>643</v>
      </c>
      <c r="H66" s="7" t="str">
        <f>VLOOKUP(G66, 'LTMP ToC Reference Table'!$A$2:$B$120,2, FALSE)</f>
        <v xml:space="preserve">Degraded Water Quality </v>
      </c>
      <c r="I66" s="20"/>
      <c r="J66" s="14"/>
      <c r="K66" s="18" t="s">
        <v>991</v>
      </c>
      <c r="L66" s="7" t="s">
        <v>749</v>
      </c>
      <c r="M66" s="6" t="s">
        <v>81</v>
      </c>
      <c r="N66" s="29" t="s">
        <v>18</v>
      </c>
      <c r="O66" s="7">
        <f>VLOOKUP(N66, 'HUC Reference Table'!$A$2:$B$20,2, FALSE)</f>
        <v>1806000504</v>
      </c>
      <c r="P66" s="26"/>
      <c r="Q66" s="7" t="e">
        <f>VLOOKUP(P66, 'HUC Reference Table'!$A$2:$B$20,2, FALSE)</f>
        <v>#N/A</v>
      </c>
    </row>
    <row r="67" spans="1:17" ht="76.5" x14ac:dyDescent="0.2">
      <c r="A67" s="6" t="s">
        <v>1694</v>
      </c>
      <c r="B67" s="6" t="s">
        <v>920</v>
      </c>
      <c r="C67" s="21" t="s">
        <v>56</v>
      </c>
      <c r="D67" s="6" t="s">
        <v>590</v>
      </c>
      <c r="E67" s="38">
        <v>57</v>
      </c>
      <c r="F67" s="75">
        <v>2019</v>
      </c>
      <c r="G67" s="11" t="s">
        <v>164</v>
      </c>
      <c r="H67" s="7" t="str">
        <f>VLOOKUP(G67, 'LTMP ToC Reference Table'!$A$2:$B$120,2, FALSE)</f>
        <v xml:space="preserve">Water Quality </v>
      </c>
      <c r="I67" s="20"/>
      <c r="J67" s="7" t="e">
        <f>VLOOKUP(I67, 'LTMP ToC Reference Table'!$A$2:$B$120,2, FALSE)</f>
        <v>#N/A</v>
      </c>
      <c r="K67" s="24" t="s">
        <v>1310</v>
      </c>
      <c r="L67" s="7"/>
      <c r="M67" s="6" t="s">
        <v>1345</v>
      </c>
      <c r="N67" s="14"/>
      <c r="O67" s="7" t="e">
        <f>VLOOKUP(N67, 'HUC Reference Table'!$A$2:$B$20,2, FALSE)</f>
        <v>#N/A</v>
      </c>
      <c r="P67" s="7"/>
      <c r="Q67" s="7" t="e">
        <f>VLOOKUP(P67, 'HUC Reference Table'!$A$2:$B$20,2, FALSE)</f>
        <v>#N/A</v>
      </c>
    </row>
    <row r="68" spans="1:17" ht="191.25" x14ac:dyDescent="0.2">
      <c r="A68" s="6" t="s">
        <v>1686</v>
      </c>
      <c r="B68" s="6" t="s">
        <v>1424</v>
      </c>
      <c r="C68" s="6" t="s">
        <v>63</v>
      </c>
      <c r="D68" s="6" t="s">
        <v>37</v>
      </c>
      <c r="E68" s="38">
        <v>58</v>
      </c>
      <c r="F68" s="75">
        <v>2006</v>
      </c>
      <c r="G68" s="11" t="s">
        <v>1168</v>
      </c>
      <c r="H68" s="7" t="str">
        <f>VLOOKUP(G68, 'LTMP ToC Reference Table'!$A$2:$B$120,2, FALSE)</f>
        <v xml:space="preserve">Protected Lands </v>
      </c>
      <c r="I68" s="20">
        <v>2.5</v>
      </c>
      <c r="J68" s="7" t="str">
        <f>VLOOKUP(I68, 'LTMP ToC Reference Table'!$A$2:$B$120,2, FALSE)</f>
        <v xml:space="preserve">Regulatory Context </v>
      </c>
      <c r="K68" s="24" t="s">
        <v>1423</v>
      </c>
      <c r="L68" s="7" t="s">
        <v>36</v>
      </c>
      <c r="M68" s="6" t="s">
        <v>1687</v>
      </c>
      <c r="N68" s="14" t="s">
        <v>33</v>
      </c>
      <c r="O68" s="7">
        <f>VLOOKUP(N68, 'HUC Reference Table'!$A$2:$B$20,2, FALSE)</f>
        <v>18060005</v>
      </c>
      <c r="P68" s="7" t="s">
        <v>26</v>
      </c>
      <c r="Q68" s="7">
        <f>VLOOKUP(P68, 'HUC Reference Table'!$A$2:$B$20,2, FALSE)</f>
        <v>1806000513</v>
      </c>
    </row>
    <row r="69" spans="1:17" ht="140.25" x14ac:dyDescent="0.2">
      <c r="A69" s="6" t="s">
        <v>1693</v>
      </c>
      <c r="B69" s="6" t="s">
        <v>1425</v>
      </c>
      <c r="C69" s="6" t="s">
        <v>310</v>
      </c>
      <c r="D69" s="6" t="s">
        <v>44</v>
      </c>
      <c r="E69" s="38">
        <v>59</v>
      </c>
      <c r="F69" s="76">
        <v>2018</v>
      </c>
      <c r="G69" s="11" t="s">
        <v>1368</v>
      </c>
      <c r="H69" s="7" t="str">
        <f>VLOOKUP(G69, 'LTMP ToC Reference Table'!$A$2:$B$120,2, FALSE)</f>
        <v xml:space="preserve">MCWRA-led Projects and Programs </v>
      </c>
      <c r="I69" s="20"/>
      <c r="J69" s="7" t="e">
        <f>VLOOKUP(I69, 'LTMP ToC Reference Table'!$A$2:$B$120,2, FALSE)</f>
        <v>#N/A</v>
      </c>
      <c r="K69" s="30" t="s">
        <v>1001</v>
      </c>
      <c r="L69" s="7" t="s">
        <v>52</v>
      </c>
      <c r="M69" s="6" t="s">
        <v>603</v>
      </c>
      <c r="N69" s="29" t="s">
        <v>33</v>
      </c>
      <c r="O69" s="7">
        <f>VLOOKUP(N69, 'HUC Reference Table'!$A$2:$B$20,2, FALSE)</f>
        <v>18060005</v>
      </c>
      <c r="P69" s="26"/>
      <c r="Q69" s="7" t="e">
        <f>VLOOKUP(P69, 'HUC Reference Table'!$A$2:$B$20,2, FALSE)</f>
        <v>#N/A</v>
      </c>
    </row>
    <row r="70" spans="1:17" ht="63.75" x14ac:dyDescent="0.2">
      <c r="A70" s="6" t="s">
        <v>58</v>
      </c>
      <c r="B70" s="6" t="s">
        <v>62</v>
      </c>
      <c r="C70" s="6" t="s">
        <v>63</v>
      </c>
      <c r="D70" s="6" t="s">
        <v>44</v>
      </c>
      <c r="E70" s="38" t="s">
        <v>36</v>
      </c>
      <c r="F70" s="73">
        <v>2005</v>
      </c>
      <c r="G70" s="11">
        <v>3.5</v>
      </c>
      <c r="H70" s="7" t="str">
        <f>VLOOKUP(G70, 'LTMP ToC Reference Table'!$A$2:$B$120,2, FALSE)</f>
        <v xml:space="preserve">Environmental Stressors and Pressures </v>
      </c>
      <c r="I70" s="20">
        <v>4.4000000000000004</v>
      </c>
      <c r="J70" s="7" t="str">
        <f>VLOOKUP(I70, 'LTMP ToC Reference Table'!$A$2:$B$120,2, FALSE)</f>
        <v xml:space="preserve">Linkages Between Physical and Biological Conditions </v>
      </c>
      <c r="K70" s="23" t="s">
        <v>64</v>
      </c>
      <c r="L70" s="7" t="s">
        <v>52</v>
      </c>
      <c r="M70" s="7" t="s">
        <v>53</v>
      </c>
      <c r="N70" s="8" t="s">
        <v>33</v>
      </c>
      <c r="O70" s="9">
        <f>VLOOKUP(N70, 'HUC Reference Table'!$A$2:$B$20,2, FALSE)</f>
        <v>18060005</v>
      </c>
      <c r="P70" s="9"/>
      <c r="Q70" s="9" t="e">
        <f>VLOOKUP(P70, 'HUC Reference Table'!$A$2:$B$20,2, FALSE)</f>
        <v>#N/A</v>
      </c>
    </row>
    <row r="71" spans="1:17" ht="63.75" x14ac:dyDescent="0.2">
      <c r="A71" s="6" t="s">
        <v>69</v>
      </c>
      <c r="B71" s="6" t="s">
        <v>70</v>
      </c>
      <c r="C71" s="6" t="s">
        <v>63</v>
      </c>
      <c r="D71" s="6" t="s">
        <v>44</v>
      </c>
      <c r="E71" s="38" t="s">
        <v>36</v>
      </c>
      <c r="F71" s="73">
        <v>2016</v>
      </c>
      <c r="G71" s="11">
        <v>3.5</v>
      </c>
      <c r="H71" s="7" t="str">
        <f>VLOOKUP(G71, 'LTMP ToC Reference Table'!$A$2:$B$120,2, FALSE)</f>
        <v xml:space="preserve">Environmental Stressors and Pressures </v>
      </c>
      <c r="I71" s="20">
        <v>4.4000000000000004</v>
      </c>
      <c r="J71" s="7" t="str">
        <f>VLOOKUP(I71, 'LTMP ToC Reference Table'!$A$2:$B$120,2, FALSE)</f>
        <v xml:space="preserve">Linkages Between Physical and Biological Conditions </v>
      </c>
      <c r="K71" s="23" t="s">
        <v>71</v>
      </c>
      <c r="L71" s="7" t="s">
        <v>52</v>
      </c>
      <c r="M71" s="7" t="s">
        <v>53</v>
      </c>
      <c r="N71" s="8" t="s">
        <v>33</v>
      </c>
      <c r="O71" s="9">
        <f>VLOOKUP(N71, 'HUC Reference Table'!$A$2:$B$20,2, FALSE)</f>
        <v>18060005</v>
      </c>
      <c r="P71" s="9"/>
      <c r="Q71" s="9" t="e">
        <f>VLOOKUP(P71, 'HUC Reference Table'!$A$2:$B$20,2, FALSE)</f>
        <v>#N/A</v>
      </c>
    </row>
    <row r="72" spans="1:17" ht="63.75" x14ac:dyDescent="0.2">
      <c r="A72" s="6" t="s">
        <v>69</v>
      </c>
      <c r="B72" s="6" t="s">
        <v>74</v>
      </c>
      <c r="C72" s="6" t="s">
        <v>63</v>
      </c>
      <c r="D72" s="6" t="s">
        <v>44</v>
      </c>
      <c r="E72" s="38" t="s">
        <v>36</v>
      </c>
      <c r="F72" s="73">
        <v>2015</v>
      </c>
      <c r="G72" s="11">
        <v>3.5</v>
      </c>
      <c r="H72" s="7" t="str">
        <f>VLOOKUP(G72, 'LTMP ToC Reference Table'!$A$2:$B$120,2, FALSE)</f>
        <v xml:space="preserve">Environmental Stressors and Pressures </v>
      </c>
      <c r="I72" s="20">
        <v>4.4000000000000004</v>
      </c>
      <c r="J72" s="7" t="str">
        <f>VLOOKUP(I72, 'LTMP ToC Reference Table'!$A$2:$B$120,2, FALSE)</f>
        <v xml:space="preserve">Linkages Between Physical and Biological Conditions </v>
      </c>
      <c r="K72" s="23" t="s">
        <v>75</v>
      </c>
      <c r="L72" s="7" t="s">
        <v>52</v>
      </c>
      <c r="M72" s="7" t="s">
        <v>53</v>
      </c>
      <c r="N72" s="8" t="s">
        <v>33</v>
      </c>
      <c r="O72" s="9">
        <f>VLOOKUP(N72, 'HUC Reference Table'!$A$2:$B$20,2, FALSE)</f>
        <v>18060005</v>
      </c>
      <c r="P72" s="9"/>
      <c r="Q72" s="9" t="e">
        <f>VLOOKUP(P72, 'HUC Reference Table'!$A$2:$B$20,2, FALSE)</f>
        <v>#N/A</v>
      </c>
    </row>
    <row r="73" spans="1:17" ht="63.75" x14ac:dyDescent="0.2">
      <c r="A73" s="6" t="s">
        <v>69</v>
      </c>
      <c r="B73" s="6" t="s">
        <v>76</v>
      </c>
      <c r="C73" s="6" t="s">
        <v>63</v>
      </c>
      <c r="D73" s="6" t="s">
        <v>44</v>
      </c>
      <c r="E73" s="38" t="s">
        <v>36</v>
      </c>
      <c r="F73" s="73">
        <v>2014</v>
      </c>
      <c r="G73" s="11">
        <v>3.5</v>
      </c>
      <c r="H73" s="7" t="str">
        <f>VLOOKUP(G73, 'LTMP ToC Reference Table'!$A$2:$B$120,2, FALSE)</f>
        <v xml:space="preserve">Environmental Stressors and Pressures </v>
      </c>
      <c r="I73" s="20">
        <v>4.4000000000000004</v>
      </c>
      <c r="J73" s="7" t="str">
        <f>VLOOKUP(I73, 'LTMP ToC Reference Table'!$A$2:$B$120,2, FALSE)</f>
        <v xml:space="preserve">Linkages Between Physical and Biological Conditions </v>
      </c>
      <c r="K73" s="23" t="s">
        <v>77</v>
      </c>
      <c r="L73" s="7" t="s">
        <v>52</v>
      </c>
      <c r="M73" s="7" t="s">
        <v>53</v>
      </c>
      <c r="N73" s="8" t="s">
        <v>33</v>
      </c>
      <c r="O73" s="9">
        <f>VLOOKUP(N73, 'HUC Reference Table'!$A$2:$B$20,2, FALSE)</f>
        <v>18060005</v>
      </c>
      <c r="P73" s="9"/>
      <c r="Q73" s="9" t="e">
        <f>VLOOKUP(P73, 'HUC Reference Table'!$A$2:$B$20,2, FALSE)</f>
        <v>#N/A</v>
      </c>
    </row>
    <row r="74" spans="1:17" ht="63.75" x14ac:dyDescent="0.2">
      <c r="A74" s="6" t="s">
        <v>69</v>
      </c>
      <c r="B74" s="6" t="s">
        <v>78</v>
      </c>
      <c r="C74" s="6" t="s">
        <v>63</v>
      </c>
      <c r="D74" s="6" t="s">
        <v>44</v>
      </c>
      <c r="E74" s="38" t="s">
        <v>36</v>
      </c>
      <c r="F74" s="73">
        <v>2013</v>
      </c>
      <c r="G74" s="11">
        <v>3.5</v>
      </c>
      <c r="H74" s="7" t="str">
        <f>VLOOKUP(G74, 'LTMP ToC Reference Table'!$A$2:$B$120,2, FALSE)</f>
        <v xml:space="preserve">Environmental Stressors and Pressures </v>
      </c>
      <c r="I74" s="20">
        <v>4.4000000000000004</v>
      </c>
      <c r="J74" s="7" t="str">
        <f>VLOOKUP(I74, 'LTMP ToC Reference Table'!$A$2:$B$120,2, FALSE)</f>
        <v xml:space="preserve">Linkages Between Physical and Biological Conditions </v>
      </c>
      <c r="K74" s="23" t="s">
        <v>79</v>
      </c>
      <c r="L74" s="7" t="s">
        <v>52</v>
      </c>
      <c r="M74" s="7" t="s">
        <v>53</v>
      </c>
      <c r="N74" s="8" t="s">
        <v>33</v>
      </c>
      <c r="O74" s="9">
        <f>VLOOKUP(N74, 'HUC Reference Table'!$A$2:$B$20,2, FALSE)</f>
        <v>18060005</v>
      </c>
      <c r="P74" s="9"/>
      <c r="Q74" s="9" t="e">
        <f>VLOOKUP(P74, 'HUC Reference Table'!$A$2:$B$20,2, FALSE)</f>
        <v>#N/A</v>
      </c>
    </row>
    <row r="75" spans="1:17" ht="63.75" x14ac:dyDescent="0.2">
      <c r="A75" s="6" t="s">
        <v>69</v>
      </c>
      <c r="B75" s="6" t="s">
        <v>78</v>
      </c>
      <c r="C75" s="6" t="s">
        <v>63</v>
      </c>
      <c r="D75" s="6" t="s">
        <v>44</v>
      </c>
      <c r="E75" s="38" t="s">
        <v>36</v>
      </c>
      <c r="F75" s="73">
        <v>2013</v>
      </c>
      <c r="G75" s="11">
        <v>3.5</v>
      </c>
      <c r="H75" s="7" t="str">
        <f>VLOOKUP(G75, 'LTMP ToC Reference Table'!$A$2:$B$120,2, FALSE)</f>
        <v xml:space="preserve">Environmental Stressors and Pressures </v>
      </c>
      <c r="I75" s="20">
        <v>4.4000000000000004</v>
      </c>
      <c r="J75" s="7" t="str">
        <f>VLOOKUP(I75, 'LTMP ToC Reference Table'!$A$2:$B$120,2, FALSE)</f>
        <v xml:space="preserve">Linkages Between Physical and Biological Conditions </v>
      </c>
      <c r="K75" s="23" t="s">
        <v>79</v>
      </c>
      <c r="L75" s="7" t="s">
        <v>52</v>
      </c>
      <c r="M75" s="7" t="s">
        <v>53</v>
      </c>
      <c r="N75" s="8" t="s">
        <v>33</v>
      </c>
      <c r="O75" s="9">
        <f>VLOOKUP(N75, 'HUC Reference Table'!$A$2:$B$20,2, FALSE)</f>
        <v>18060005</v>
      </c>
      <c r="P75" s="9"/>
      <c r="Q75" s="9" t="e">
        <f>VLOOKUP(P75, 'HUC Reference Table'!$A$2:$B$20,2, FALSE)</f>
        <v>#N/A</v>
      </c>
    </row>
    <row r="76" spans="1:17" ht="63.75" x14ac:dyDescent="0.2">
      <c r="A76" s="6" t="s">
        <v>69</v>
      </c>
      <c r="B76" s="6" t="s">
        <v>82</v>
      </c>
      <c r="C76" s="6" t="s">
        <v>63</v>
      </c>
      <c r="D76" s="6" t="s">
        <v>44</v>
      </c>
      <c r="E76" s="38" t="s">
        <v>36</v>
      </c>
      <c r="F76" s="73">
        <v>2012</v>
      </c>
      <c r="G76" s="11">
        <v>3.5</v>
      </c>
      <c r="H76" s="7" t="str">
        <f>VLOOKUP(G76, 'LTMP ToC Reference Table'!$A$2:$B$120,2, FALSE)</f>
        <v xml:space="preserve">Environmental Stressors and Pressures </v>
      </c>
      <c r="I76" s="20">
        <v>4.4000000000000004</v>
      </c>
      <c r="J76" s="7" t="str">
        <f>VLOOKUP(I76, 'LTMP ToC Reference Table'!$A$2:$B$120,2, FALSE)</f>
        <v xml:space="preserve">Linkages Between Physical and Biological Conditions </v>
      </c>
      <c r="K76" s="23" t="s">
        <v>83</v>
      </c>
      <c r="L76" s="7" t="s">
        <v>52</v>
      </c>
      <c r="M76" s="7" t="s">
        <v>53</v>
      </c>
      <c r="N76" s="8" t="s">
        <v>33</v>
      </c>
      <c r="O76" s="9">
        <f>VLOOKUP(N76, 'HUC Reference Table'!$A$2:$B$20,2, FALSE)</f>
        <v>18060005</v>
      </c>
      <c r="P76" s="9"/>
      <c r="Q76" s="9" t="e">
        <f>VLOOKUP(P76, 'HUC Reference Table'!$A$2:$B$20,2, FALSE)</f>
        <v>#N/A</v>
      </c>
    </row>
    <row r="77" spans="1:17" ht="63.75" x14ac:dyDescent="0.2">
      <c r="A77" s="6" t="s">
        <v>69</v>
      </c>
      <c r="B77" s="6" t="s">
        <v>85</v>
      </c>
      <c r="C77" s="6" t="s">
        <v>63</v>
      </c>
      <c r="D77" s="6" t="s">
        <v>44</v>
      </c>
      <c r="E77" s="38" t="s">
        <v>36</v>
      </c>
      <c r="F77" s="73">
        <v>2011</v>
      </c>
      <c r="G77" s="11">
        <v>3.5</v>
      </c>
      <c r="H77" s="7" t="str">
        <f>VLOOKUP(G77, 'LTMP ToC Reference Table'!$A$2:$B$120,2, FALSE)</f>
        <v xml:space="preserve">Environmental Stressors and Pressures </v>
      </c>
      <c r="I77" s="20">
        <v>4.4000000000000004</v>
      </c>
      <c r="J77" s="7" t="str">
        <f>VLOOKUP(I77, 'LTMP ToC Reference Table'!$A$2:$B$120,2, FALSE)</f>
        <v xml:space="preserve">Linkages Between Physical and Biological Conditions </v>
      </c>
      <c r="K77" s="23" t="s">
        <v>86</v>
      </c>
      <c r="L77" s="7" t="s">
        <v>52</v>
      </c>
      <c r="M77" s="7" t="s">
        <v>53</v>
      </c>
      <c r="N77" s="8" t="s">
        <v>33</v>
      </c>
      <c r="O77" s="9">
        <f>VLOOKUP(N77, 'HUC Reference Table'!$A$2:$B$20,2, FALSE)</f>
        <v>18060005</v>
      </c>
      <c r="P77" s="9"/>
      <c r="Q77" s="9" t="e">
        <f>VLOOKUP(P77, 'HUC Reference Table'!$A$2:$B$20,2, FALSE)</f>
        <v>#N/A</v>
      </c>
    </row>
    <row r="78" spans="1:17" ht="63.75" x14ac:dyDescent="0.2">
      <c r="A78" s="6" t="s">
        <v>69</v>
      </c>
      <c r="B78" s="6" t="s">
        <v>89</v>
      </c>
      <c r="C78" s="6" t="s">
        <v>63</v>
      </c>
      <c r="D78" s="6" t="s">
        <v>44</v>
      </c>
      <c r="E78" s="38" t="s">
        <v>36</v>
      </c>
      <c r="F78" s="73">
        <v>2010</v>
      </c>
      <c r="G78" s="11">
        <v>3.5</v>
      </c>
      <c r="H78" s="7" t="str">
        <f>VLOOKUP(G78, 'LTMP ToC Reference Table'!$A$2:$B$120,2, FALSE)</f>
        <v xml:space="preserve">Environmental Stressors and Pressures </v>
      </c>
      <c r="I78" s="20">
        <v>4.4000000000000004</v>
      </c>
      <c r="J78" s="7" t="str">
        <f>VLOOKUP(I78, 'LTMP ToC Reference Table'!$A$2:$B$120,2, FALSE)</f>
        <v xml:space="preserve">Linkages Between Physical and Biological Conditions </v>
      </c>
      <c r="K78" s="23" t="s">
        <v>90</v>
      </c>
      <c r="L78" s="7" t="s">
        <v>52</v>
      </c>
      <c r="M78" s="7" t="s">
        <v>53</v>
      </c>
      <c r="N78" s="8" t="s">
        <v>33</v>
      </c>
      <c r="O78" s="9">
        <f>VLOOKUP(N78, 'HUC Reference Table'!$A$2:$B$20,2, FALSE)</f>
        <v>18060005</v>
      </c>
      <c r="P78" s="9"/>
      <c r="Q78" s="9" t="e">
        <f>VLOOKUP(P78, 'HUC Reference Table'!$A$2:$B$20,2, FALSE)</f>
        <v>#N/A</v>
      </c>
    </row>
    <row r="79" spans="1:17" ht="102" x14ac:dyDescent="0.2">
      <c r="A79" s="6" t="s">
        <v>93</v>
      </c>
      <c r="B79" s="6" t="s">
        <v>94</v>
      </c>
      <c r="C79" s="6" t="s">
        <v>63</v>
      </c>
      <c r="D79" s="6" t="s">
        <v>44</v>
      </c>
      <c r="E79" s="38" t="s">
        <v>36</v>
      </c>
      <c r="F79" s="73">
        <v>2010</v>
      </c>
      <c r="G79" s="11">
        <v>3.4</v>
      </c>
      <c r="H79" s="7" t="str">
        <f>VLOOKUP(G79, 'LTMP ToC Reference Table'!$A$2:$B$120,2, FALSE)</f>
        <v xml:space="preserve">Biological Resources </v>
      </c>
      <c r="I79" s="20">
        <v>4.4000000000000004</v>
      </c>
      <c r="J79" s="7" t="str">
        <f>VLOOKUP(I79, 'LTMP ToC Reference Table'!$A$2:$B$120,2, FALSE)</f>
        <v xml:space="preserve">Linkages Between Physical and Biological Conditions </v>
      </c>
      <c r="K79" s="23" t="s">
        <v>95</v>
      </c>
      <c r="L79" s="7" t="s">
        <v>52</v>
      </c>
      <c r="M79" s="7" t="s">
        <v>53</v>
      </c>
      <c r="N79" s="8" t="s">
        <v>33</v>
      </c>
      <c r="O79" s="9">
        <f>VLOOKUP(N79, 'HUC Reference Table'!$A$2:$B$20,2, FALSE)</f>
        <v>18060005</v>
      </c>
      <c r="P79" s="9"/>
      <c r="Q79" s="9" t="e">
        <f>VLOOKUP(P79, 'HUC Reference Table'!$A$2:$B$20,2, FALSE)</f>
        <v>#N/A</v>
      </c>
    </row>
    <row r="80" spans="1:17" ht="102" x14ac:dyDescent="0.2">
      <c r="A80" s="6" t="s">
        <v>93</v>
      </c>
      <c r="B80" s="6" t="s">
        <v>98</v>
      </c>
      <c r="C80" s="6" t="s">
        <v>63</v>
      </c>
      <c r="D80" s="6" t="s">
        <v>44</v>
      </c>
      <c r="E80" s="38" t="s">
        <v>36</v>
      </c>
      <c r="F80" s="73">
        <v>2011</v>
      </c>
      <c r="G80" s="11">
        <v>3.4</v>
      </c>
      <c r="H80" s="7" t="str">
        <f>VLOOKUP(G80, 'LTMP ToC Reference Table'!$A$2:$B$120,2, FALSE)</f>
        <v xml:space="preserve">Biological Resources </v>
      </c>
      <c r="I80" s="20">
        <v>4.4000000000000004</v>
      </c>
      <c r="J80" s="7" t="str">
        <f>VLOOKUP(I80, 'LTMP ToC Reference Table'!$A$2:$B$120,2, FALSE)</f>
        <v xml:space="preserve">Linkages Between Physical and Biological Conditions </v>
      </c>
      <c r="K80" s="23" t="s">
        <v>99</v>
      </c>
      <c r="L80" s="7" t="s">
        <v>52</v>
      </c>
      <c r="M80" s="7" t="s">
        <v>53</v>
      </c>
      <c r="N80" s="8" t="s">
        <v>33</v>
      </c>
      <c r="O80" s="9">
        <f>VLOOKUP(N80, 'HUC Reference Table'!$A$2:$B$20,2, FALSE)</f>
        <v>18060005</v>
      </c>
      <c r="P80" s="9"/>
      <c r="Q80" s="9" t="e">
        <f>VLOOKUP(P80, 'HUC Reference Table'!$A$2:$B$20,2, FALSE)</f>
        <v>#N/A</v>
      </c>
    </row>
    <row r="81" spans="1:17" ht="102" x14ac:dyDescent="0.2">
      <c r="A81" s="6" t="s">
        <v>93</v>
      </c>
      <c r="B81" s="6" t="s">
        <v>101</v>
      </c>
      <c r="C81" s="6" t="s">
        <v>63</v>
      </c>
      <c r="D81" s="6" t="s">
        <v>44</v>
      </c>
      <c r="E81" s="38" t="s">
        <v>36</v>
      </c>
      <c r="F81" s="73">
        <v>2012</v>
      </c>
      <c r="G81" s="11">
        <v>3.4</v>
      </c>
      <c r="H81" s="7" t="str">
        <f>VLOOKUP(G81, 'LTMP ToC Reference Table'!$A$2:$B$120,2, FALSE)</f>
        <v xml:space="preserve">Biological Resources </v>
      </c>
      <c r="I81" s="20">
        <v>4.4000000000000004</v>
      </c>
      <c r="J81" s="7" t="str">
        <f>VLOOKUP(I81, 'LTMP ToC Reference Table'!$A$2:$B$120,2, FALSE)</f>
        <v xml:space="preserve">Linkages Between Physical and Biological Conditions </v>
      </c>
      <c r="K81" s="23" t="s">
        <v>103</v>
      </c>
      <c r="L81" s="7" t="s">
        <v>52</v>
      </c>
      <c r="M81" s="7" t="s">
        <v>53</v>
      </c>
      <c r="N81" s="8" t="s">
        <v>33</v>
      </c>
      <c r="O81" s="9">
        <f>VLOOKUP(N81, 'HUC Reference Table'!$A$2:$B$20,2, FALSE)</f>
        <v>18060005</v>
      </c>
      <c r="P81" s="9"/>
      <c r="Q81" s="9" t="e">
        <f>VLOOKUP(P81, 'HUC Reference Table'!$A$2:$B$20,2, FALSE)</f>
        <v>#N/A</v>
      </c>
    </row>
    <row r="82" spans="1:17" ht="102" x14ac:dyDescent="0.2">
      <c r="A82" s="6" t="s">
        <v>93</v>
      </c>
      <c r="B82" s="6" t="s">
        <v>106</v>
      </c>
      <c r="C82" s="6" t="s">
        <v>63</v>
      </c>
      <c r="D82" s="6" t="s">
        <v>44</v>
      </c>
      <c r="E82" s="38" t="s">
        <v>36</v>
      </c>
      <c r="F82" s="73">
        <v>2013</v>
      </c>
      <c r="G82" s="11">
        <v>3.4</v>
      </c>
      <c r="H82" s="7" t="str">
        <f>VLOOKUP(G82, 'LTMP ToC Reference Table'!$A$2:$B$120,2, FALSE)</f>
        <v xml:space="preserve">Biological Resources </v>
      </c>
      <c r="I82" s="20">
        <v>4.4000000000000004</v>
      </c>
      <c r="J82" s="7" t="str">
        <f>VLOOKUP(I82, 'LTMP ToC Reference Table'!$A$2:$B$120,2, FALSE)</f>
        <v xml:space="preserve">Linkages Between Physical and Biological Conditions </v>
      </c>
      <c r="K82" s="23" t="s">
        <v>107</v>
      </c>
      <c r="L82" s="7" t="s">
        <v>52</v>
      </c>
      <c r="M82" s="7" t="s">
        <v>53</v>
      </c>
      <c r="N82" s="8" t="s">
        <v>33</v>
      </c>
      <c r="O82" s="9">
        <f>VLOOKUP(N82, 'HUC Reference Table'!$A$2:$B$20,2, FALSE)</f>
        <v>18060005</v>
      </c>
      <c r="P82" s="9"/>
      <c r="Q82" s="9" t="e">
        <f>VLOOKUP(P82, 'HUC Reference Table'!$A$2:$B$20,2, FALSE)</f>
        <v>#N/A</v>
      </c>
    </row>
    <row r="83" spans="1:17" ht="102" x14ac:dyDescent="0.2">
      <c r="A83" s="6" t="s">
        <v>93</v>
      </c>
      <c r="B83" s="6" t="s">
        <v>110</v>
      </c>
      <c r="C83" s="6" t="s">
        <v>63</v>
      </c>
      <c r="D83" s="6" t="s">
        <v>44</v>
      </c>
      <c r="E83" s="38" t="s">
        <v>36</v>
      </c>
      <c r="F83" s="73">
        <v>2014</v>
      </c>
      <c r="G83" s="11">
        <v>3.4</v>
      </c>
      <c r="H83" s="7" t="str">
        <f>VLOOKUP(G83, 'LTMP ToC Reference Table'!$A$2:$B$120,2, FALSE)</f>
        <v xml:space="preserve">Biological Resources </v>
      </c>
      <c r="I83" s="20">
        <v>4.4000000000000004</v>
      </c>
      <c r="J83" s="7" t="str">
        <f>VLOOKUP(I83, 'LTMP ToC Reference Table'!$A$2:$B$120,2, FALSE)</f>
        <v xml:space="preserve">Linkages Between Physical and Biological Conditions </v>
      </c>
      <c r="K83" s="23" t="s">
        <v>111</v>
      </c>
      <c r="L83" s="7" t="s">
        <v>52</v>
      </c>
      <c r="M83" s="7" t="s">
        <v>53</v>
      </c>
      <c r="N83" s="8" t="s">
        <v>14</v>
      </c>
      <c r="O83" s="9">
        <f>VLOOKUP(N83, 'HUC Reference Table'!$A$2:$B$20,2, FALSE)</f>
        <v>1806000506</v>
      </c>
      <c r="P83" s="9" t="s">
        <v>26</v>
      </c>
      <c r="Q83" s="9">
        <f>VLOOKUP(P83, 'HUC Reference Table'!$A$2:$B$20,2, FALSE)</f>
        <v>1806000513</v>
      </c>
    </row>
    <row r="84" spans="1:17" ht="102" x14ac:dyDescent="0.2">
      <c r="A84" s="6" t="s">
        <v>93</v>
      </c>
      <c r="B84" s="6" t="s">
        <v>113</v>
      </c>
      <c r="C84" s="6" t="s">
        <v>63</v>
      </c>
      <c r="D84" s="6" t="s">
        <v>114</v>
      </c>
      <c r="E84" s="38" t="s">
        <v>36</v>
      </c>
      <c r="F84" s="73">
        <v>2014</v>
      </c>
      <c r="G84" s="11">
        <v>3.4</v>
      </c>
      <c r="H84" s="7" t="str">
        <f>VLOOKUP(G84, 'LTMP ToC Reference Table'!$A$2:$B$120,2, FALSE)</f>
        <v xml:space="preserve">Biological Resources </v>
      </c>
      <c r="I84" s="20">
        <v>4.4000000000000004</v>
      </c>
      <c r="J84" s="7" t="str">
        <f>VLOOKUP(I84, 'LTMP ToC Reference Table'!$A$2:$B$120,2, FALSE)</f>
        <v xml:space="preserve">Linkages Between Physical and Biological Conditions </v>
      </c>
      <c r="K84" s="23" t="s">
        <v>115</v>
      </c>
      <c r="L84" s="7" t="s">
        <v>52</v>
      </c>
      <c r="M84" s="7" t="s">
        <v>53</v>
      </c>
      <c r="N84" s="8" t="s">
        <v>33</v>
      </c>
      <c r="O84" s="9">
        <f>VLOOKUP(N84, 'HUC Reference Table'!$A$2:$B$20,2, FALSE)</f>
        <v>18060005</v>
      </c>
      <c r="P84" s="9"/>
      <c r="Q84" s="9" t="e">
        <f>VLOOKUP(P84, 'HUC Reference Table'!$A$2:$B$20,2, FALSE)</f>
        <v>#N/A</v>
      </c>
    </row>
    <row r="85" spans="1:17" ht="102" x14ac:dyDescent="0.2">
      <c r="A85" s="6" t="s">
        <v>93</v>
      </c>
      <c r="B85" s="6" t="s">
        <v>121</v>
      </c>
      <c r="C85" s="6" t="s">
        <v>63</v>
      </c>
      <c r="D85" s="6" t="s">
        <v>114</v>
      </c>
      <c r="E85" s="38" t="s">
        <v>36</v>
      </c>
      <c r="F85" s="73">
        <v>2014</v>
      </c>
      <c r="G85" s="11">
        <v>3.4</v>
      </c>
      <c r="H85" s="7" t="str">
        <f>VLOOKUP(G85, 'LTMP ToC Reference Table'!$A$2:$B$120,2, FALSE)</f>
        <v xml:space="preserve">Biological Resources </v>
      </c>
      <c r="I85" s="20">
        <v>4.4000000000000004</v>
      </c>
      <c r="J85" s="7" t="str">
        <f>VLOOKUP(I85, 'LTMP ToC Reference Table'!$A$2:$B$120,2, FALSE)</f>
        <v xml:space="preserve">Linkages Between Physical and Biological Conditions </v>
      </c>
      <c r="K85" s="23" t="s">
        <v>122</v>
      </c>
      <c r="L85" s="7" t="s">
        <v>52</v>
      </c>
      <c r="M85" s="7" t="s">
        <v>53</v>
      </c>
      <c r="N85" s="8" t="s">
        <v>33</v>
      </c>
      <c r="O85" s="9">
        <f>VLOOKUP(N85, 'HUC Reference Table'!$A$2:$B$20,2, FALSE)</f>
        <v>18060005</v>
      </c>
      <c r="P85" s="9"/>
      <c r="Q85" s="9" t="e">
        <f>VLOOKUP(P85, 'HUC Reference Table'!$A$2:$B$20,2, FALSE)</f>
        <v>#N/A</v>
      </c>
    </row>
    <row r="86" spans="1:17" ht="102" x14ac:dyDescent="0.2">
      <c r="A86" s="6" t="s">
        <v>93</v>
      </c>
      <c r="B86" s="6" t="s">
        <v>123</v>
      </c>
      <c r="C86" s="6" t="s">
        <v>63</v>
      </c>
      <c r="D86" s="6" t="s">
        <v>44</v>
      </c>
      <c r="E86" s="38" t="s">
        <v>36</v>
      </c>
      <c r="F86" s="73">
        <v>2014</v>
      </c>
      <c r="G86" s="11">
        <v>3.4</v>
      </c>
      <c r="H86" s="7" t="str">
        <f>VLOOKUP(G86, 'LTMP ToC Reference Table'!$A$2:$B$120,2, FALSE)</f>
        <v xml:space="preserve">Biological Resources </v>
      </c>
      <c r="I86" s="20">
        <v>4.4000000000000004</v>
      </c>
      <c r="J86" s="7" t="str">
        <f>VLOOKUP(I86, 'LTMP ToC Reference Table'!$A$2:$B$120,2, FALSE)</f>
        <v xml:space="preserve">Linkages Between Physical and Biological Conditions </v>
      </c>
      <c r="K86" s="23" t="s">
        <v>124</v>
      </c>
      <c r="L86" s="7" t="s">
        <v>52</v>
      </c>
      <c r="M86" s="7" t="s">
        <v>53</v>
      </c>
      <c r="N86" s="8" t="s">
        <v>26</v>
      </c>
      <c r="O86" s="9">
        <f>VLOOKUP(N86, 'HUC Reference Table'!$A$2:$B$20,2, FALSE)</f>
        <v>1806000513</v>
      </c>
      <c r="P86" s="9"/>
      <c r="Q86" s="9" t="e">
        <f>VLOOKUP(P86, 'HUC Reference Table'!$A$2:$B$20,2, FALSE)</f>
        <v>#N/A</v>
      </c>
    </row>
    <row r="87" spans="1:17" ht="89.25" x14ac:dyDescent="0.2">
      <c r="A87" s="6" t="s">
        <v>125</v>
      </c>
      <c r="B87" s="6" t="s">
        <v>126</v>
      </c>
      <c r="C87" s="6" t="s">
        <v>301</v>
      </c>
      <c r="D87" s="6" t="s">
        <v>134</v>
      </c>
      <c r="E87" s="38" t="s">
        <v>36</v>
      </c>
      <c r="F87" s="73">
        <v>2008</v>
      </c>
      <c r="G87" s="11">
        <v>3.4</v>
      </c>
      <c r="H87" s="7" t="str">
        <f>VLOOKUP(G87, 'LTMP ToC Reference Table'!$A$2:$B$120,2, FALSE)</f>
        <v xml:space="preserve">Biological Resources </v>
      </c>
      <c r="I87" s="20" t="s">
        <v>128</v>
      </c>
      <c r="J87" s="7" t="str">
        <f>VLOOKUP(I87, 'LTMP ToC Reference Table'!$A$2:$B$120,2, FALSE)</f>
        <v xml:space="preserve">Historical Land Use </v>
      </c>
      <c r="K87" s="23" t="s">
        <v>127</v>
      </c>
      <c r="L87" s="7" t="s">
        <v>52</v>
      </c>
      <c r="M87" s="7" t="s">
        <v>129</v>
      </c>
      <c r="N87" s="8" t="s">
        <v>33</v>
      </c>
      <c r="O87" s="9">
        <f>VLOOKUP(N87, 'HUC Reference Table'!$A$2:$B$20,2, FALSE)</f>
        <v>18060005</v>
      </c>
      <c r="P87" s="9"/>
      <c r="Q87" s="9" t="e">
        <f>VLOOKUP(P87, 'HUC Reference Table'!$A$2:$B$20,2, FALSE)</f>
        <v>#N/A</v>
      </c>
    </row>
    <row r="88" spans="1:17" ht="51" x14ac:dyDescent="0.2">
      <c r="A88" s="6" t="s">
        <v>131</v>
      </c>
      <c r="B88" s="6" t="s">
        <v>132</v>
      </c>
      <c r="C88" s="6" t="s">
        <v>56</v>
      </c>
      <c r="D88" s="6" t="s">
        <v>134</v>
      </c>
      <c r="E88" s="38" t="s">
        <v>36</v>
      </c>
      <c r="F88" s="74" t="s">
        <v>36</v>
      </c>
      <c r="G88" s="11">
        <v>3.4</v>
      </c>
      <c r="H88" s="7" t="str">
        <f>VLOOKUP(G88, 'LTMP ToC Reference Table'!$A$2:$B$120,2, FALSE)</f>
        <v xml:space="preserve">Biological Resources </v>
      </c>
      <c r="I88" s="20"/>
      <c r="J88" s="7" t="e">
        <f>VLOOKUP(I88, 'LTMP ToC Reference Table'!$A$2:$B$120,2, FALSE)</f>
        <v>#N/A</v>
      </c>
      <c r="K88" s="23" t="s">
        <v>135</v>
      </c>
      <c r="L88" s="7" t="s">
        <v>52</v>
      </c>
      <c r="M88" s="7" t="s">
        <v>129</v>
      </c>
      <c r="N88" s="8" t="s">
        <v>36</v>
      </c>
      <c r="O88" s="9" t="e">
        <f>VLOOKUP(N88, 'HUC Reference Table'!$A$2:$B$20,2, FALSE)</f>
        <v>#N/A</v>
      </c>
      <c r="P88" s="9"/>
      <c r="Q88" s="9" t="e">
        <f>VLOOKUP(P88, 'HUC Reference Table'!$A$2:$B$20,2, FALSE)</f>
        <v>#N/A</v>
      </c>
    </row>
    <row r="89" spans="1:17" ht="38.25" x14ac:dyDescent="0.2">
      <c r="A89" s="6" t="s">
        <v>136</v>
      </c>
      <c r="B89" s="6" t="s">
        <v>137</v>
      </c>
      <c r="C89" s="6" t="s">
        <v>63</v>
      </c>
      <c r="D89" s="6" t="s">
        <v>138</v>
      </c>
      <c r="E89" s="38" t="s">
        <v>36</v>
      </c>
      <c r="F89" s="73">
        <v>2002</v>
      </c>
      <c r="G89" s="11">
        <v>3.4</v>
      </c>
      <c r="H89" s="7" t="str">
        <f>VLOOKUP(G89, 'LTMP ToC Reference Table'!$A$2:$B$120,2, FALSE)</f>
        <v xml:space="preserve">Biological Resources </v>
      </c>
      <c r="I89" s="20"/>
      <c r="J89" s="7" t="e">
        <f>VLOOKUP(I89, 'LTMP ToC Reference Table'!$A$2:$B$120,2, FALSE)</f>
        <v>#N/A</v>
      </c>
      <c r="K89" s="7"/>
      <c r="L89" s="7" t="s">
        <v>52</v>
      </c>
      <c r="M89" s="7" t="s">
        <v>108</v>
      </c>
      <c r="N89" s="8" t="s">
        <v>33</v>
      </c>
      <c r="O89" s="9">
        <f>VLOOKUP(N89, 'HUC Reference Table'!$A$2:$B$20,2, FALSE)</f>
        <v>18060005</v>
      </c>
      <c r="P89" s="9"/>
      <c r="Q89" s="9" t="e">
        <f>VLOOKUP(P89, 'HUC Reference Table'!$A$2:$B$20,2, FALSE)</f>
        <v>#N/A</v>
      </c>
    </row>
    <row r="90" spans="1:17" ht="102" x14ac:dyDescent="0.2">
      <c r="A90" s="6" t="s">
        <v>144</v>
      </c>
      <c r="B90" s="12" t="s">
        <v>145</v>
      </c>
      <c r="C90" s="6" t="s">
        <v>310</v>
      </c>
      <c r="D90" s="6" t="s">
        <v>146</v>
      </c>
      <c r="E90" s="38" t="s">
        <v>36</v>
      </c>
      <c r="F90" s="73">
        <v>2017</v>
      </c>
      <c r="G90" s="11">
        <v>2.2999999999999998</v>
      </c>
      <c r="H90" s="7" t="str">
        <f>VLOOKUP(G90, 'LTMP ToC Reference Table'!$A$2:$B$120,2, FALSE)</f>
        <v xml:space="preserve">Water Resource Management </v>
      </c>
      <c r="I90" s="20"/>
      <c r="J90" s="7" t="e">
        <f>VLOOKUP(I90, 'LTMP ToC Reference Table'!$A$2:$B$120,2, FALSE)</f>
        <v>#N/A</v>
      </c>
      <c r="K90" s="23" t="s">
        <v>147</v>
      </c>
      <c r="L90" s="7" t="s">
        <v>52</v>
      </c>
      <c r="M90" s="7" t="s">
        <v>150</v>
      </c>
      <c r="N90" s="8" t="s">
        <v>33</v>
      </c>
      <c r="O90" s="9">
        <f>VLOOKUP(N90, 'HUC Reference Table'!$A$2:$B$20,2, FALSE)</f>
        <v>18060005</v>
      </c>
      <c r="P90" s="9" t="s">
        <v>33</v>
      </c>
      <c r="Q90" s="9">
        <f>VLOOKUP(P90, 'HUC Reference Table'!$A$2:$B$20,2, FALSE)</f>
        <v>18060005</v>
      </c>
    </row>
    <row r="91" spans="1:17" ht="114.75" x14ac:dyDescent="0.2">
      <c r="A91" s="6" t="s">
        <v>1273</v>
      </c>
      <c r="B91" s="6" t="s">
        <v>1272</v>
      </c>
      <c r="C91" s="6" t="s">
        <v>310</v>
      </c>
      <c r="D91" s="6" t="s">
        <v>105</v>
      </c>
      <c r="E91" s="38" t="s">
        <v>36</v>
      </c>
      <c r="F91" s="73">
        <v>2018</v>
      </c>
      <c r="G91" s="11" t="s">
        <v>153</v>
      </c>
      <c r="H91" s="7" t="str">
        <f>VLOOKUP(G91, 'LTMP ToC Reference Table'!$A$2:$B$120,2, FALSE)</f>
        <v>Existing Conditions</v>
      </c>
      <c r="I91" s="20"/>
      <c r="J91" s="7" t="e">
        <f>VLOOKUP(I91, 'LTMP ToC Reference Table'!$A$2:$B$120,2, FALSE)</f>
        <v>#N/A</v>
      </c>
      <c r="K91" s="23" t="s">
        <v>1271</v>
      </c>
      <c r="L91" s="7" t="s">
        <v>157</v>
      </c>
      <c r="M91" s="7" t="s">
        <v>158</v>
      </c>
      <c r="N91" s="8" t="s">
        <v>33</v>
      </c>
      <c r="O91" s="9">
        <f>VLOOKUP(N91, 'HUC Reference Table'!$A$2:$B$20,2, FALSE)</f>
        <v>18060005</v>
      </c>
      <c r="P91" s="9"/>
      <c r="Q91" s="9" t="e">
        <f>VLOOKUP(P91, 'HUC Reference Table'!$A$2:$B$20,2, FALSE)</f>
        <v>#N/A</v>
      </c>
    </row>
    <row r="92" spans="1:17" ht="114.75" x14ac:dyDescent="0.2">
      <c r="A92" s="6" t="s">
        <v>1627</v>
      </c>
      <c r="B92" s="6" t="s">
        <v>161</v>
      </c>
      <c r="C92" s="6" t="s">
        <v>63</v>
      </c>
      <c r="D92" s="6" t="s">
        <v>162</v>
      </c>
      <c r="E92" s="38" t="s">
        <v>36</v>
      </c>
      <c r="F92" s="73">
        <v>2011</v>
      </c>
      <c r="G92" s="11" t="s">
        <v>164</v>
      </c>
      <c r="H92" s="7" t="str">
        <f>VLOOKUP(G92, 'LTMP ToC Reference Table'!$A$2:$B$120,2, FALSE)</f>
        <v xml:space="preserve">Water Quality </v>
      </c>
      <c r="I92" s="20"/>
      <c r="J92" s="7" t="e">
        <f>VLOOKUP(I92, 'LTMP ToC Reference Table'!$A$2:$B$120,2, FALSE)</f>
        <v>#N/A</v>
      </c>
      <c r="K92" s="23" t="s">
        <v>163</v>
      </c>
      <c r="L92" s="7" t="s">
        <v>157</v>
      </c>
      <c r="M92" s="7" t="s">
        <v>165</v>
      </c>
      <c r="N92" s="8" t="s">
        <v>33</v>
      </c>
      <c r="O92" s="9">
        <f>VLOOKUP(N92, 'HUC Reference Table'!$A$2:$B$20,2, FALSE)</f>
        <v>18060005</v>
      </c>
      <c r="P92" s="9"/>
      <c r="Q92" s="9" t="e">
        <f>VLOOKUP(P92, 'HUC Reference Table'!$A$2:$B$20,2, FALSE)</f>
        <v>#N/A</v>
      </c>
    </row>
    <row r="93" spans="1:17" ht="89.25" x14ac:dyDescent="0.2">
      <c r="A93" s="6" t="s">
        <v>167</v>
      </c>
      <c r="B93" s="6" t="s">
        <v>168</v>
      </c>
      <c r="C93" s="6" t="s">
        <v>63</v>
      </c>
      <c r="D93" s="6" t="s">
        <v>1524</v>
      </c>
      <c r="E93" s="38" t="s">
        <v>36</v>
      </c>
      <c r="F93" s="73">
        <v>2016</v>
      </c>
      <c r="G93" s="11" t="s">
        <v>164</v>
      </c>
      <c r="H93" s="7" t="str">
        <f>VLOOKUP(G93, 'LTMP ToC Reference Table'!$A$2:$B$120,2, FALSE)</f>
        <v xml:space="preserve">Water Quality </v>
      </c>
      <c r="I93" s="20"/>
      <c r="J93" s="7" t="e">
        <f>VLOOKUP(I93, 'LTMP ToC Reference Table'!$A$2:$B$120,2, FALSE)</f>
        <v>#N/A</v>
      </c>
      <c r="K93" s="23" t="s">
        <v>169</v>
      </c>
      <c r="L93" s="7" t="s">
        <v>157</v>
      </c>
      <c r="M93" s="7" t="s">
        <v>165</v>
      </c>
      <c r="N93" s="8" t="s">
        <v>33</v>
      </c>
      <c r="O93" s="9">
        <f>VLOOKUP(N93, 'HUC Reference Table'!$A$2:$B$20,2, FALSE)</f>
        <v>18060005</v>
      </c>
      <c r="P93" s="9"/>
      <c r="Q93" s="9" t="e">
        <f>VLOOKUP(P93, 'HUC Reference Table'!$A$2:$B$20,2, FALSE)</f>
        <v>#N/A</v>
      </c>
    </row>
    <row r="94" spans="1:17" ht="76.5" x14ac:dyDescent="0.2">
      <c r="A94" s="6" t="s">
        <v>171</v>
      </c>
      <c r="B94" s="6" t="s">
        <v>172</v>
      </c>
      <c r="C94" s="6" t="s">
        <v>310</v>
      </c>
      <c r="D94" s="6" t="s">
        <v>44</v>
      </c>
      <c r="E94" s="38" t="s">
        <v>36</v>
      </c>
      <c r="F94" s="73">
        <v>2016</v>
      </c>
      <c r="G94" s="11" t="s">
        <v>174</v>
      </c>
      <c r="H94" s="7" t="str">
        <f>VLOOKUP(G94, 'LTMP ToC Reference Table'!$A$2:$B$120,2, FALSE)</f>
        <v xml:space="preserve">Salinas River Stream Maintenance Program </v>
      </c>
      <c r="I94" s="20" t="s">
        <v>394</v>
      </c>
      <c r="J94" s="7" t="str">
        <f>VLOOKUP(I94, 'LTMP ToC Reference Table'!$A$2:$B$120,2, FALSE)</f>
        <v xml:space="preserve">Resource Conservation District of Monterey County Salinas Watershed Invasive Non-native Plant Control and Restoration Program </v>
      </c>
      <c r="K94" s="23" t="s">
        <v>173</v>
      </c>
      <c r="L94" s="7" t="s">
        <v>52</v>
      </c>
      <c r="M94" s="7" t="s">
        <v>176</v>
      </c>
      <c r="N94" s="8" t="s">
        <v>33</v>
      </c>
      <c r="O94" s="9">
        <f>VLOOKUP(N94, 'HUC Reference Table'!$A$2:$B$20,2, FALSE)</f>
        <v>18060005</v>
      </c>
      <c r="P94" s="9"/>
      <c r="Q94" s="9" t="e">
        <f>VLOOKUP(P94, 'HUC Reference Table'!$A$2:$B$20,2, FALSE)</f>
        <v>#N/A</v>
      </c>
    </row>
    <row r="95" spans="1:17" ht="51" x14ac:dyDescent="0.2">
      <c r="A95" s="6" t="s">
        <v>183</v>
      </c>
      <c r="B95" s="6" t="s">
        <v>184</v>
      </c>
      <c r="C95" s="6" t="s">
        <v>301</v>
      </c>
      <c r="D95" s="6" t="s">
        <v>185</v>
      </c>
      <c r="E95" s="38" t="s">
        <v>36</v>
      </c>
      <c r="F95" s="73">
        <v>2016</v>
      </c>
      <c r="G95" s="11" t="s">
        <v>174</v>
      </c>
      <c r="H95" s="7" t="str">
        <f>VLOOKUP(G95, 'LTMP ToC Reference Table'!$A$2:$B$120,2, FALSE)</f>
        <v xml:space="preserve">Salinas River Stream Maintenance Program </v>
      </c>
      <c r="I95" s="20"/>
      <c r="J95" s="7" t="e">
        <f>VLOOKUP(I95, 'LTMP ToC Reference Table'!$A$2:$B$120,2, FALSE)</f>
        <v>#N/A</v>
      </c>
      <c r="K95" s="23" t="s">
        <v>186</v>
      </c>
      <c r="L95" s="7" t="s">
        <v>52</v>
      </c>
      <c r="M95" s="7" t="s">
        <v>176</v>
      </c>
      <c r="N95" s="8" t="s">
        <v>33</v>
      </c>
      <c r="O95" s="9">
        <f>VLOOKUP(N95, 'HUC Reference Table'!$A$2:$B$20,2, FALSE)</f>
        <v>18060005</v>
      </c>
      <c r="P95" s="9"/>
      <c r="Q95" s="9" t="e">
        <f>VLOOKUP(P95, 'HUC Reference Table'!$A$2:$B$20,2, FALSE)</f>
        <v>#N/A</v>
      </c>
    </row>
    <row r="96" spans="1:17" ht="76.5" x14ac:dyDescent="0.2">
      <c r="A96" s="6" t="s">
        <v>188</v>
      </c>
      <c r="B96" s="6" t="s">
        <v>189</v>
      </c>
      <c r="C96" s="6" t="s">
        <v>301</v>
      </c>
      <c r="D96" s="6" t="s">
        <v>44</v>
      </c>
      <c r="E96" s="38" t="s">
        <v>36</v>
      </c>
      <c r="F96" s="73">
        <v>2016</v>
      </c>
      <c r="G96" s="11" t="s">
        <v>174</v>
      </c>
      <c r="H96" s="7" t="str">
        <f>VLOOKUP(G96, 'LTMP ToC Reference Table'!$A$2:$B$120,2, FALSE)</f>
        <v xml:space="preserve">Salinas River Stream Maintenance Program </v>
      </c>
      <c r="I96" s="20"/>
      <c r="J96" s="7" t="e">
        <f>VLOOKUP(I96, 'LTMP ToC Reference Table'!$A$2:$B$120,2, FALSE)</f>
        <v>#N/A</v>
      </c>
      <c r="K96" s="23" t="s">
        <v>190</v>
      </c>
      <c r="L96" s="7" t="s">
        <v>52</v>
      </c>
      <c r="M96" s="7" t="s">
        <v>176</v>
      </c>
      <c r="N96" s="8" t="s">
        <v>33</v>
      </c>
      <c r="O96" s="9">
        <f>VLOOKUP(N96, 'HUC Reference Table'!$A$2:$B$20,2, FALSE)</f>
        <v>18060005</v>
      </c>
      <c r="P96" s="9"/>
      <c r="Q96" s="9" t="e">
        <f>VLOOKUP(P96, 'HUC Reference Table'!$A$2:$B$20,2, FALSE)</f>
        <v>#N/A</v>
      </c>
    </row>
    <row r="97" spans="1:26" ht="76.5" x14ac:dyDescent="0.2">
      <c r="A97" s="6" t="s">
        <v>192</v>
      </c>
      <c r="B97" s="6" t="s">
        <v>194</v>
      </c>
      <c r="C97" s="6" t="s">
        <v>310</v>
      </c>
      <c r="D97" s="6" t="s">
        <v>44</v>
      </c>
      <c r="E97" s="38" t="s">
        <v>36</v>
      </c>
      <c r="F97" s="73">
        <v>2016</v>
      </c>
      <c r="G97" s="11" t="s">
        <v>174</v>
      </c>
      <c r="H97" s="7" t="str">
        <f>VLOOKUP(G97, 'LTMP ToC Reference Table'!$A$2:$B$120,2, FALSE)</f>
        <v xml:space="preserve">Salinas River Stream Maintenance Program </v>
      </c>
      <c r="I97" s="20"/>
      <c r="J97" s="7" t="e">
        <f>VLOOKUP(I97, 'LTMP ToC Reference Table'!$A$2:$B$120,2, FALSE)</f>
        <v>#N/A</v>
      </c>
      <c r="K97" s="23" t="s">
        <v>196</v>
      </c>
      <c r="L97" s="7" t="s">
        <v>52</v>
      </c>
      <c r="M97" s="7" t="s">
        <v>176</v>
      </c>
      <c r="N97" s="8" t="s">
        <v>33</v>
      </c>
      <c r="O97" s="9">
        <f>VLOOKUP(N97, 'HUC Reference Table'!$A$2:$B$20,2, FALSE)</f>
        <v>18060005</v>
      </c>
      <c r="P97" s="9"/>
      <c r="Q97" s="9" t="e">
        <f>VLOOKUP(P97, 'HUC Reference Table'!$A$2:$B$20,2, FALSE)</f>
        <v>#N/A</v>
      </c>
    </row>
    <row r="98" spans="1:26" ht="89.25" x14ac:dyDescent="0.2">
      <c r="A98" s="6" t="s">
        <v>198</v>
      </c>
      <c r="B98" s="6" t="s">
        <v>200</v>
      </c>
      <c r="C98" s="6" t="s">
        <v>63</v>
      </c>
      <c r="D98" s="6" t="s">
        <v>44</v>
      </c>
      <c r="E98" s="38" t="s">
        <v>36</v>
      </c>
      <c r="F98" s="73">
        <v>2015</v>
      </c>
      <c r="G98" s="11" t="s">
        <v>174</v>
      </c>
      <c r="H98" s="7" t="str">
        <f>VLOOKUP(G98, 'LTMP ToC Reference Table'!$A$2:$B$120,2, FALSE)</f>
        <v xml:space="preserve">Salinas River Stream Maintenance Program </v>
      </c>
      <c r="I98" s="20"/>
      <c r="J98" s="7" t="e">
        <f>VLOOKUP(I98, 'LTMP ToC Reference Table'!$A$2:$B$120,2, FALSE)</f>
        <v>#N/A</v>
      </c>
      <c r="K98" s="23" t="s">
        <v>202</v>
      </c>
      <c r="L98" s="7" t="s">
        <v>52</v>
      </c>
      <c r="M98" s="7" t="s">
        <v>176</v>
      </c>
      <c r="N98" s="8" t="s">
        <v>33</v>
      </c>
      <c r="O98" s="9">
        <f>VLOOKUP(N98, 'HUC Reference Table'!$A$2:$B$20,2, FALSE)</f>
        <v>18060005</v>
      </c>
      <c r="P98" s="9"/>
      <c r="Q98" s="9" t="e">
        <f>VLOOKUP(P98, 'HUC Reference Table'!$A$2:$B$20,2, FALSE)</f>
        <v>#N/A</v>
      </c>
    </row>
    <row r="99" spans="1:26" ht="89.25" x14ac:dyDescent="0.2">
      <c r="A99" s="6" t="s">
        <v>204</v>
      </c>
      <c r="B99" s="6" t="s">
        <v>205</v>
      </c>
      <c r="C99" s="6" t="s">
        <v>63</v>
      </c>
      <c r="D99" s="6" t="s">
        <v>44</v>
      </c>
      <c r="E99" s="38" t="s">
        <v>36</v>
      </c>
      <c r="F99" s="73">
        <v>2014</v>
      </c>
      <c r="G99" s="11" t="s">
        <v>174</v>
      </c>
      <c r="H99" s="7" t="str">
        <f>VLOOKUP(G99, 'LTMP ToC Reference Table'!$A$2:$B$120,2, FALSE)</f>
        <v xml:space="preserve">Salinas River Stream Maintenance Program </v>
      </c>
      <c r="I99" s="20"/>
      <c r="J99" s="7" t="e">
        <f>VLOOKUP(I99, 'LTMP ToC Reference Table'!$A$2:$B$120,2, FALSE)</f>
        <v>#N/A</v>
      </c>
      <c r="K99" s="23" t="s">
        <v>206</v>
      </c>
      <c r="L99" s="7" t="s">
        <v>52</v>
      </c>
      <c r="M99" s="7" t="s">
        <v>176</v>
      </c>
      <c r="N99" s="8" t="s">
        <v>33</v>
      </c>
      <c r="O99" s="9">
        <f>VLOOKUP(N99, 'HUC Reference Table'!$A$2:$B$20,2, FALSE)</f>
        <v>18060005</v>
      </c>
      <c r="P99" s="9"/>
      <c r="Q99" s="9" t="e">
        <f>VLOOKUP(P99, 'HUC Reference Table'!$A$2:$B$20,2, FALSE)</f>
        <v>#N/A</v>
      </c>
    </row>
    <row r="100" spans="1:26" ht="114.75" x14ac:dyDescent="0.2">
      <c r="A100" s="6" t="s">
        <v>216</v>
      </c>
      <c r="B100" s="6" t="s">
        <v>217</v>
      </c>
      <c r="C100" s="6" t="s">
        <v>301</v>
      </c>
      <c r="D100" s="6" t="s">
        <v>44</v>
      </c>
      <c r="E100" s="38" t="s">
        <v>36</v>
      </c>
      <c r="F100" s="74" t="s">
        <v>219</v>
      </c>
      <c r="G100" s="11" t="s">
        <v>174</v>
      </c>
      <c r="H100" s="7" t="str">
        <f>VLOOKUP(G100, 'LTMP ToC Reference Table'!$A$2:$B$120,2, FALSE)</f>
        <v xml:space="preserve">Salinas River Stream Maintenance Program </v>
      </c>
      <c r="I100" s="20"/>
      <c r="J100" s="7" t="e">
        <f>VLOOKUP(I100, 'LTMP ToC Reference Table'!$A$2:$B$120,2, FALSE)</f>
        <v>#N/A</v>
      </c>
      <c r="K100" s="23" t="s">
        <v>218</v>
      </c>
      <c r="L100" s="7" t="s">
        <v>52</v>
      </c>
      <c r="M100" s="7" t="s">
        <v>176</v>
      </c>
      <c r="N100" s="8" t="s">
        <v>33</v>
      </c>
      <c r="O100" s="9">
        <f>VLOOKUP(N100, 'HUC Reference Table'!$A$2:$B$20,2, FALSE)</f>
        <v>18060005</v>
      </c>
      <c r="P100" s="9"/>
      <c r="Q100" s="9" t="e">
        <f>VLOOKUP(P100, 'HUC Reference Table'!$A$2:$B$20,2, FALSE)</f>
        <v>#N/A</v>
      </c>
    </row>
    <row r="101" spans="1:26" ht="89.25" x14ac:dyDescent="0.2">
      <c r="A101" s="6" t="s">
        <v>222</v>
      </c>
      <c r="B101" s="6" t="s">
        <v>223</v>
      </c>
      <c r="C101" s="6" t="s">
        <v>301</v>
      </c>
      <c r="D101" s="6" t="s">
        <v>224</v>
      </c>
      <c r="E101" s="38" t="s">
        <v>36</v>
      </c>
      <c r="F101" s="73">
        <v>2003</v>
      </c>
      <c r="G101" s="11" t="s">
        <v>174</v>
      </c>
      <c r="H101" s="7" t="str">
        <f>VLOOKUP(G101, 'LTMP ToC Reference Table'!$A$2:$B$120,2, FALSE)</f>
        <v xml:space="preserve">Salinas River Stream Maintenance Program </v>
      </c>
      <c r="I101" s="20"/>
      <c r="J101" s="7" t="e">
        <f>VLOOKUP(I101, 'LTMP ToC Reference Table'!$A$2:$B$120,2, FALSE)</f>
        <v>#N/A</v>
      </c>
      <c r="K101" s="6" t="s">
        <v>225</v>
      </c>
      <c r="L101" s="7" t="s">
        <v>52</v>
      </c>
      <c r="M101" s="7" t="s">
        <v>226</v>
      </c>
      <c r="N101" s="8" t="s">
        <v>33</v>
      </c>
      <c r="O101" s="9">
        <f>VLOOKUP(N101, 'HUC Reference Table'!$A$2:$B$20,2, FALSE)</f>
        <v>18060005</v>
      </c>
      <c r="P101" s="9"/>
      <c r="Q101" s="9" t="e">
        <f>VLOOKUP(P101, 'HUC Reference Table'!$A$2:$B$20,2, FALSE)</f>
        <v>#N/A</v>
      </c>
    </row>
    <row r="102" spans="1:26" ht="63.75" x14ac:dyDescent="0.2">
      <c r="A102" s="6" t="s">
        <v>222</v>
      </c>
      <c r="B102" s="6" t="s">
        <v>230</v>
      </c>
      <c r="C102" s="6" t="s">
        <v>301</v>
      </c>
      <c r="D102" s="6" t="s">
        <v>1314</v>
      </c>
      <c r="E102" s="38" t="s">
        <v>36</v>
      </c>
      <c r="F102" s="73">
        <v>2002</v>
      </c>
      <c r="G102" s="11" t="s">
        <v>174</v>
      </c>
      <c r="H102" s="7" t="str">
        <f>VLOOKUP(G102, 'LTMP ToC Reference Table'!$A$2:$B$120,2, FALSE)</f>
        <v xml:space="preserve">Salinas River Stream Maintenance Program </v>
      </c>
      <c r="I102" s="20"/>
      <c r="J102" s="7" t="e">
        <f>VLOOKUP(I102, 'LTMP ToC Reference Table'!$A$2:$B$120,2, FALSE)</f>
        <v>#N/A</v>
      </c>
      <c r="K102" s="6" t="s">
        <v>225</v>
      </c>
      <c r="L102" s="7" t="s">
        <v>52</v>
      </c>
      <c r="M102" s="7" t="s">
        <v>226</v>
      </c>
      <c r="N102" s="8" t="s">
        <v>33</v>
      </c>
      <c r="O102" s="9">
        <f>VLOOKUP(N102, 'HUC Reference Table'!$A$2:$B$20,2, FALSE)</f>
        <v>18060005</v>
      </c>
      <c r="P102" s="9"/>
      <c r="Q102" s="9" t="e">
        <f>VLOOKUP(P102, 'HUC Reference Table'!$A$2:$B$20,2, FALSE)</f>
        <v>#N/A</v>
      </c>
    </row>
    <row r="103" spans="1:26" ht="102" x14ac:dyDescent="0.2">
      <c r="A103" s="6" t="s">
        <v>238</v>
      </c>
      <c r="B103" s="6" t="s">
        <v>239</v>
      </c>
      <c r="C103" s="6" t="s">
        <v>56</v>
      </c>
      <c r="D103" s="6" t="s">
        <v>44</v>
      </c>
      <c r="E103" s="38" t="s">
        <v>36</v>
      </c>
      <c r="F103" s="73">
        <v>2016</v>
      </c>
      <c r="G103" s="11" t="s">
        <v>174</v>
      </c>
      <c r="H103" s="7" t="str">
        <f>VLOOKUP(G103, 'LTMP ToC Reference Table'!$A$2:$B$120,2, FALSE)</f>
        <v xml:space="preserve">Salinas River Stream Maintenance Program </v>
      </c>
      <c r="I103" s="20"/>
      <c r="J103" s="7" t="e">
        <f>VLOOKUP(I103, 'LTMP ToC Reference Table'!$A$2:$B$120,2, FALSE)</f>
        <v>#N/A</v>
      </c>
      <c r="K103" s="23" t="s">
        <v>240</v>
      </c>
      <c r="L103" s="7" t="s">
        <v>52</v>
      </c>
      <c r="M103" s="7" t="s">
        <v>176</v>
      </c>
      <c r="N103" s="8" t="s">
        <v>33</v>
      </c>
      <c r="O103" s="9">
        <f>VLOOKUP(N103, 'HUC Reference Table'!$A$2:$B$20,2, FALSE)</f>
        <v>18060005</v>
      </c>
      <c r="P103" s="9"/>
      <c r="Q103" s="9" t="e">
        <f>VLOOKUP(P103, 'HUC Reference Table'!$A$2:$B$20,2, FALSE)</f>
        <v>#N/A</v>
      </c>
    </row>
    <row r="104" spans="1:26" ht="102" x14ac:dyDescent="0.2">
      <c r="A104" s="6" t="s">
        <v>1628</v>
      </c>
      <c r="B104" s="6" t="s">
        <v>242</v>
      </c>
      <c r="C104" s="6" t="s">
        <v>301</v>
      </c>
      <c r="D104" s="6" t="s">
        <v>224</v>
      </c>
      <c r="E104" s="38" t="s">
        <v>36</v>
      </c>
      <c r="F104" s="73">
        <v>2016</v>
      </c>
      <c r="G104" s="11" t="s">
        <v>174</v>
      </c>
      <c r="H104" s="7" t="str">
        <f>VLOOKUP(G104, 'LTMP ToC Reference Table'!$A$2:$B$120,2, FALSE)</f>
        <v xml:space="preserve">Salinas River Stream Maintenance Program </v>
      </c>
      <c r="I104" s="20"/>
      <c r="J104" s="7" t="e">
        <f>VLOOKUP(I104, 'LTMP ToC Reference Table'!$A$2:$B$120,2, FALSE)</f>
        <v>#N/A</v>
      </c>
      <c r="K104" s="23" t="s">
        <v>243</v>
      </c>
      <c r="L104" s="7" t="s">
        <v>52</v>
      </c>
      <c r="M104" s="7" t="s">
        <v>176</v>
      </c>
      <c r="N104" s="8" t="s">
        <v>33</v>
      </c>
      <c r="O104" s="9">
        <f>VLOOKUP(N104, 'HUC Reference Table'!$A$2:$B$20,2, FALSE)</f>
        <v>18060005</v>
      </c>
      <c r="P104" s="9"/>
      <c r="Q104" s="9" t="e">
        <f>VLOOKUP(P104, 'HUC Reference Table'!$A$2:$B$20,2, FALSE)</f>
        <v>#N/A</v>
      </c>
      <c r="R104" s="89"/>
      <c r="S104" s="89"/>
      <c r="T104" s="89"/>
      <c r="U104" s="89"/>
      <c r="V104" s="89"/>
      <c r="W104" s="89"/>
      <c r="X104" s="89"/>
      <c r="Y104" s="89"/>
      <c r="Z104" s="89"/>
    </row>
    <row r="105" spans="1:26" ht="127.5" x14ac:dyDescent="0.2">
      <c r="A105" s="6" t="s">
        <v>225</v>
      </c>
      <c r="B105" s="6" t="s">
        <v>262</v>
      </c>
      <c r="C105" s="6" t="s">
        <v>301</v>
      </c>
      <c r="D105" s="6" t="s">
        <v>521</v>
      </c>
      <c r="E105" s="38" t="s">
        <v>36</v>
      </c>
      <c r="F105" s="73">
        <v>2018</v>
      </c>
      <c r="G105" s="11" t="s">
        <v>174</v>
      </c>
      <c r="H105" s="7" t="str">
        <f>VLOOKUP(G105, 'LTMP ToC Reference Table'!$A$2:$B$120,2, FALSE)</f>
        <v xml:space="preserve">Salinas River Stream Maintenance Program </v>
      </c>
      <c r="I105" s="20"/>
      <c r="J105" s="7" t="e">
        <f>VLOOKUP(I105, 'LTMP ToC Reference Table'!$A$2:$B$120,2, FALSE)</f>
        <v>#N/A</v>
      </c>
      <c r="K105" s="7"/>
      <c r="L105" s="7" t="s">
        <v>52</v>
      </c>
      <c r="M105" s="7" t="s">
        <v>176</v>
      </c>
      <c r="N105" s="8" t="s">
        <v>33</v>
      </c>
      <c r="O105" s="9">
        <f>VLOOKUP(N105, 'HUC Reference Table'!$A$2:$B$20,2, FALSE)</f>
        <v>18060005</v>
      </c>
      <c r="P105" s="9"/>
      <c r="Q105" s="9" t="e">
        <f>VLOOKUP(P105, 'HUC Reference Table'!$A$2:$B$20,2, FALSE)</f>
        <v>#N/A</v>
      </c>
    </row>
    <row r="106" spans="1:26" ht="89.25" x14ac:dyDescent="0.2">
      <c r="A106" s="6" t="s">
        <v>275</v>
      </c>
      <c r="B106" s="6" t="s">
        <v>276</v>
      </c>
      <c r="C106" s="6" t="s">
        <v>56</v>
      </c>
      <c r="D106" s="6" t="s">
        <v>44</v>
      </c>
      <c r="E106" s="38" t="s">
        <v>36</v>
      </c>
      <c r="F106" s="74" t="s">
        <v>278</v>
      </c>
      <c r="G106" s="11" t="s">
        <v>270</v>
      </c>
      <c r="H106" s="7" t="str">
        <f>VLOOKUP(G106, 'LTMP ToC Reference Table'!$A$2:$B$120,2, FALSE)</f>
        <v xml:space="preserve">Groundwater </v>
      </c>
      <c r="I106" s="20">
        <v>4.3</v>
      </c>
      <c r="J106" s="7" t="str">
        <f>VLOOKUP(I106, 'LTMP ToC Reference Table'!$A$2:$B$120,2, FALSE)</f>
        <v xml:space="preserve">Linkages Between Hydrology, Geomorphology, and Groundwater </v>
      </c>
      <c r="K106" s="23" t="s">
        <v>277</v>
      </c>
      <c r="L106" s="7" t="s">
        <v>52</v>
      </c>
      <c r="M106" s="7" t="s">
        <v>271</v>
      </c>
      <c r="N106" s="8" t="s">
        <v>33</v>
      </c>
      <c r="O106" s="9">
        <f>VLOOKUP(N106, 'HUC Reference Table'!$A$2:$B$20,2, FALSE)</f>
        <v>18060005</v>
      </c>
      <c r="P106" s="9"/>
      <c r="Q106" s="9" t="e">
        <f>VLOOKUP(P106, 'HUC Reference Table'!$A$2:$B$20,2, FALSE)</f>
        <v>#N/A</v>
      </c>
    </row>
    <row r="107" spans="1:26" ht="89.25" x14ac:dyDescent="0.2">
      <c r="A107" s="6" t="s">
        <v>281</v>
      </c>
      <c r="B107" s="6" t="s">
        <v>282</v>
      </c>
      <c r="C107" s="6" t="s">
        <v>56</v>
      </c>
      <c r="D107" s="6" t="s">
        <v>44</v>
      </c>
      <c r="E107" s="38" t="s">
        <v>36</v>
      </c>
      <c r="F107" s="74" t="s">
        <v>284</v>
      </c>
      <c r="G107" s="11" t="s">
        <v>270</v>
      </c>
      <c r="H107" s="7" t="str">
        <f>VLOOKUP(G107, 'LTMP ToC Reference Table'!$A$2:$B$120,2, FALSE)</f>
        <v xml:space="preserve">Groundwater </v>
      </c>
      <c r="I107" s="20">
        <v>4.3</v>
      </c>
      <c r="J107" s="7" t="str">
        <f>VLOOKUP(I107, 'LTMP ToC Reference Table'!$A$2:$B$120,2, FALSE)</f>
        <v xml:space="preserve">Linkages Between Hydrology, Geomorphology, and Groundwater </v>
      </c>
      <c r="K107" s="23" t="s">
        <v>283</v>
      </c>
      <c r="L107" s="7" t="s">
        <v>52</v>
      </c>
      <c r="M107" s="7" t="s">
        <v>271</v>
      </c>
      <c r="N107" s="8" t="s">
        <v>33</v>
      </c>
      <c r="O107" s="9">
        <f>VLOOKUP(N107, 'HUC Reference Table'!$A$2:$B$20,2, FALSE)</f>
        <v>18060005</v>
      </c>
      <c r="P107" s="9"/>
      <c r="Q107" s="9" t="e">
        <f>VLOOKUP(P107, 'HUC Reference Table'!$A$2:$B$20,2, FALSE)</f>
        <v>#N/A</v>
      </c>
    </row>
    <row r="108" spans="1:26" ht="76.5" x14ac:dyDescent="0.2">
      <c r="A108" s="6" t="s">
        <v>285</v>
      </c>
      <c r="B108" s="6" t="s">
        <v>1630</v>
      </c>
      <c r="C108" s="6" t="s">
        <v>63</v>
      </c>
      <c r="D108" s="6" t="s">
        <v>286</v>
      </c>
      <c r="E108" s="38" t="s">
        <v>36</v>
      </c>
      <c r="F108" s="73">
        <v>2001</v>
      </c>
      <c r="G108" s="11">
        <v>3.4</v>
      </c>
      <c r="H108" s="7" t="str">
        <f>VLOOKUP(G108, 'LTMP ToC Reference Table'!$A$2:$B$120,2, FALSE)</f>
        <v xml:space="preserve">Biological Resources </v>
      </c>
      <c r="I108" s="20">
        <v>4.4000000000000004</v>
      </c>
      <c r="J108" s="7" t="str">
        <f>VLOOKUP(I108, 'LTMP ToC Reference Table'!$A$2:$B$120,2, FALSE)</f>
        <v xml:space="preserve">Linkages Between Physical and Biological Conditions </v>
      </c>
      <c r="K108" s="18" t="s">
        <v>287</v>
      </c>
      <c r="L108" s="7" t="s">
        <v>52</v>
      </c>
      <c r="M108" s="7" t="s">
        <v>129</v>
      </c>
      <c r="N108" s="8" t="s">
        <v>33</v>
      </c>
      <c r="O108" s="9">
        <f>VLOOKUP(N108, 'HUC Reference Table'!$A$2:$B$20,2, FALSE)</f>
        <v>18060005</v>
      </c>
      <c r="P108" s="9"/>
      <c r="Q108" s="9" t="e">
        <f>VLOOKUP(P108, 'HUC Reference Table'!$A$2:$B$20,2, FALSE)</f>
        <v>#N/A</v>
      </c>
    </row>
    <row r="109" spans="1:26" ht="114.75" x14ac:dyDescent="0.2">
      <c r="A109" s="6" t="s">
        <v>299</v>
      </c>
      <c r="B109" s="6" t="s">
        <v>300</v>
      </c>
      <c r="C109" s="6" t="s">
        <v>301</v>
      </c>
      <c r="D109" s="6" t="s">
        <v>302</v>
      </c>
      <c r="E109" s="38" t="s">
        <v>36</v>
      </c>
      <c r="F109" s="73">
        <v>2018</v>
      </c>
      <c r="G109" s="11">
        <v>4.3</v>
      </c>
      <c r="H109" s="7" t="str">
        <f>VLOOKUP(G109, 'LTMP ToC Reference Table'!$A$2:$B$120,2, FALSE)</f>
        <v xml:space="preserve">Linkages Between Hydrology, Geomorphology, and Groundwater </v>
      </c>
      <c r="I109" s="20" t="s">
        <v>306</v>
      </c>
      <c r="J109" s="7" t="str">
        <f>VLOOKUP(I109, 'LTMP ToC Reference Table'!$A$2:$B$120,2, FALSE)</f>
        <v xml:space="preserve">Sustainable Groundwater Management Act and the Salinas Valley Groundwater Sustainability Plan   </v>
      </c>
      <c r="K109" s="23" t="s">
        <v>303</v>
      </c>
      <c r="L109" s="7" t="s">
        <v>749</v>
      </c>
      <c r="M109" s="7" t="s">
        <v>271</v>
      </c>
      <c r="N109" s="8" t="s">
        <v>36</v>
      </c>
      <c r="O109" s="9" t="e">
        <f>VLOOKUP(N109, 'HUC Reference Table'!$A$2:$B$20,2, FALSE)</f>
        <v>#N/A</v>
      </c>
      <c r="P109" s="9"/>
      <c r="Q109" s="9" t="e">
        <f>VLOOKUP(P109, 'HUC Reference Table'!$A$2:$B$20,2, FALSE)</f>
        <v>#N/A</v>
      </c>
    </row>
    <row r="110" spans="1:26" ht="89.25" x14ac:dyDescent="0.2">
      <c r="A110" s="6" t="s">
        <v>319</v>
      </c>
      <c r="B110" s="6" t="s">
        <v>320</v>
      </c>
      <c r="C110" s="6" t="s">
        <v>63</v>
      </c>
      <c r="D110" s="6" t="s">
        <v>321</v>
      </c>
      <c r="E110" s="38" t="s">
        <v>36</v>
      </c>
      <c r="F110" s="73">
        <v>2007</v>
      </c>
      <c r="G110" s="11">
        <v>2.2999999999999998</v>
      </c>
      <c r="H110" s="7" t="str">
        <f>VLOOKUP(G110, 'LTMP ToC Reference Table'!$A$2:$B$120,2, FALSE)</f>
        <v xml:space="preserve">Water Resource Management </v>
      </c>
      <c r="I110" s="20" t="s">
        <v>323</v>
      </c>
      <c r="J110" s="7" t="str">
        <f>VLOOKUP(I110, 'LTMP ToC Reference Table'!$A$2:$B$120,2, FALSE)</f>
        <v xml:space="preserve">Salinas Valley Water Project </v>
      </c>
      <c r="K110" s="23" t="s">
        <v>322</v>
      </c>
      <c r="L110" s="7" t="s">
        <v>52</v>
      </c>
      <c r="M110" s="7" t="s">
        <v>324</v>
      </c>
      <c r="N110" s="8" t="s">
        <v>28</v>
      </c>
      <c r="O110" s="9">
        <f>VLOOKUP(N110, 'HUC Reference Table'!$A$2:$B$20,2, FALSE)</f>
        <v>1806000515</v>
      </c>
      <c r="P110" s="9"/>
      <c r="Q110" s="9" t="e">
        <f>VLOOKUP(P110, 'HUC Reference Table'!$A$2:$B$20,2, FALSE)</f>
        <v>#N/A</v>
      </c>
    </row>
    <row r="111" spans="1:26" ht="76.5" x14ac:dyDescent="0.2">
      <c r="A111" s="13" t="s">
        <v>368</v>
      </c>
      <c r="B111" s="12" t="s">
        <v>1020</v>
      </c>
      <c r="C111" s="6" t="s">
        <v>301</v>
      </c>
      <c r="D111" s="6" t="s">
        <v>1019</v>
      </c>
      <c r="E111" s="38" t="s">
        <v>36</v>
      </c>
      <c r="F111" s="73">
        <v>2016</v>
      </c>
      <c r="G111" s="11" t="s">
        <v>372</v>
      </c>
      <c r="H111" s="7" t="str">
        <f>VLOOKUP(G111, 'LTMP ToC Reference Table'!$A$2:$B$120,2, FALSE)</f>
        <v xml:space="preserve">Federal Endangered Species Act </v>
      </c>
      <c r="I111" s="20" t="s">
        <v>373</v>
      </c>
      <c r="J111" s="7" t="str">
        <f>VLOOKUP(I111, 'LTMP ToC Reference Table'!$A$2:$B$120,2, FALSE)</f>
        <v xml:space="preserve">Federal Clean Water Act </v>
      </c>
      <c r="K111" s="23" t="s">
        <v>371</v>
      </c>
      <c r="L111" s="7" t="s">
        <v>52</v>
      </c>
      <c r="M111" s="7" t="s">
        <v>53</v>
      </c>
      <c r="N111" s="8" t="s">
        <v>33</v>
      </c>
      <c r="O111" s="9">
        <f>VLOOKUP(N111, 'HUC Reference Table'!$A$2:$B$20,2, FALSE)</f>
        <v>18060005</v>
      </c>
      <c r="P111" s="9"/>
      <c r="Q111" s="9" t="e">
        <f>VLOOKUP(P111, 'HUC Reference Table'!$A$2:$B$20,2, FALSE)</f>
        <v>#N/A</v>
      </c>
    </row>
    <row r="112" spans="1:26" ht="102" x14ac:dyDescent="0.2">
      <c r="A112" s="6" t="s">
        <v>1679</v>
      </c>
      <c r="B112" s="6" t="s">
        <v>1676</v>
      </c>
      <c r="C112" s="6" t="s">
        <v>310</v>
      </c>
      <c r="D112" s="6" t="s">
        <v>1675</v>
      </c>
      <c r="E112" s="38" t="s">
        <v>36</v>
      </c>
      <c r="F112" s="73">
        <v>1997</v>
      </c>
      <c r="G112" s="11" t="s">
        <v>606</v>
      </c>
      <c r="H112" s="7" t="str">
        <f>VLOOKUP(G112, 'LTMP ToC Reference Table'!$A$2:$B$120,2, FALSE)</f>
        <v xml:space="preserve">Flooding and Breaching of the Salinas River Lagoon </v>
      </c>
      <c r="I112" s="20" t="s">
        <v>1177</v>
      </c>
      <c r="J112" s="7" t="str">
        <f>VLOOKUP(I112, 'LTMP ToC Reference Table'!$A$2:$B$120,2, FALSE)</f>
        <v xml:space="preserve">Habitat Connectivity </v>
      </c>
      <c r="K112" s="23" t="s">
        <v>407</v>
      </c>
      <c r="L112" s="7" t="s">
        <v>52</v>
      </c>
      <c r="M112" s="7" t="s">
        <v>408</v>
      </c>
      <c r="N112" s="8" t="s">
        <v>28</v>
      </c>
      <c r="O112" s="9">
        <f>VLOOKUP(N112, 'HUC Reference Table'!$A$2:$B$20,2, FALSE)</f>
        <v>1806000515</v>
      </c>
      <c r="P112" s="8" t="s">
        <v>33</v>
      </c>
      <c r="Q112" s="9">
        <f>VLOOKUP(P112, 'HUC Reference Table'!$A$2:$B$20,2, FALSE)</f>
        <v>18060005</v>
      </c>
    </row>
    <row r="113" spans="1:17" ht="102" x14ac:dyDescent="0.2">
      <c r="A113" s="6" t="s">
        <v>1678</v>
      </c>
      <c r="B113" s="6" t="s">
        <v>1677</v>
      </c>
      <c r="C113" s="6" t="s">
        <v>310</v>
      </c>
      <c r="D113" s="6" t="s">
        <v>1675</v>
      </c>
      <c r="E113" s="38" t="s">
        <v>36</v>
      </c>
      <c r="F113" s="73">
        <v>1997</v>
      </c>
      <c r="G113" s="11" t="s">
        <v>606</v>
      </c>
      <c r="H113" s="7" t="str">
        <f>VLOOKUP(G113, 'LTMP ToC Reference Table'!$A$2:$B$120,2, FALSE)</f>
        <v xml:space="preserve">Flooding and Breaching of the Salinas River Lagoon </v>
      </c>
      <c r="I113" s="20" t="s">
        <v>1177</v>
      </c>
      <c r="J113" s="7" t="str">
        <f>VLOOKUP(I113, 'LTMP ToC Reference Table'!$A$2:$B$120,2, FALSE)</f>
        <v xml:space="preserve">Habitat Connectivity </v>
      </c>
      <c r="K113" s="23" t="s">
        <v>409</v>
      </c>
      <c r="L113" s="7" t="s">
        <v>52</v>
      </c>
      <c r="M113" s="7" t="s">
        <v>408</v>
      </c>
      <c r="N113" s="8" t="s">
        <v>28</v>
      </c>
      <c r="O113" s="9">
        <f>VLOOKUP(N113, 'HUC Reference Table'!$A$2:$B$20,2, FALSE)</f>
        <v>1806000515</v>
      </c>
      <c r="P113" s="8" t="s">
        <v>33</v>
      </c>
      <c r="Q113" s="9">
        <f>VLOOKUP(P113, 'HUC Reference Table'!$A$2:$B$20,2, FALSE)</f>
        <v>18060005</v>
      </c>
    </row>
    <row r="114" spans="1:17" ht="76.5" x14ac:dyDescent="0.2">
      <c r="A114" s="6" t="s">
        <v>417</v>
      </c>
      <c r="B114" s="6" t="s">
        <v>418</v>
      </c>
      <c r="C114" s="6" t="s">
        <v>63</v>
      </c>
      <c r="D114" s="6" t="s">
        <v>419</v>
      </c>
      <c r="E114" s="38" t="s">
        <v>36</v>
      </c>
      <c r="F114" s="73">
        <v>2015</v>
      </c>
      <c r="G114" s="11" t="s">
        <v>643</v>
      </c>
      <c r="H114" s="7" t="str">
        <f>VLOOKUP(G114, 'LTMP ToC Reference Table'!$A$2:$B$120,2, FALSE)</f>
        <v xml:space="preserve">Degraded Water Quality </v>
      </c>
      <c r="I114" s="20"/>
      <c r="J114" s="7" t="e">
        <f>VLOOKUP(I114, 'LTMP ToC Reference Table'!$A$2:$B$120,2, FALSE)</f>
        <v>#N/A</v>
      </c>
      <c r="K114" s="18" t="s">
        <v>1262</v>
      </c>
      <c r="L114" s="7" t="s">
        <v>749</v>
      </c>
      <c r="M114" s="7" t="s">
        <v>421</v>
      </c>
      <c r="N114" s="8" t="s">
        <v>33</v>
      </c>
      <c r="O114" s="9">
        <f>VLOOKUP(N114, 'HUC Reference Table'!$A$2:$B$20,2, FALSE)</f>
        <v>18060005</v>
      </c>
      <c r="P114" s="9"/>
      <c r="Q114" s="9" t="e">
        <f>VLOOKUP(P114, 'HUC Reference Table'!$A$2:$B$20,2, FALSE)</f>
        <v>#N/A</v>
      </c>
    </row>
    <row r="115" spans="1:17" ht="178.5" x14ac:dyDescent="0.2">
      <c r="A115" s="6" t="s">
        <v>1634</v>
      </c>
      <c r="B115" s="12" t="s">
        <v>422</v>
      </c>
      <c r="C115" s="6" t="s">
        <v>63</v>
      </c>
      <c r="D115" s="13" t="s">
        <v>423</v>
      </c>
      <c r="E115" s="38" t="s">
        <v>36</v>
      </c>
      <c r="F115" s="73">
        <v>2015</v>
      </c>
      <c r="G115" s="11" t="s">
        <v>1174</v>
      </c>
      <c r="H115" s="7" t="str">
        <f>VLOOKUP(G115, 'LTMP ToC Reference Table'!$A$2:$B$120,2, FALSE)</f>
        <v xml:space="preserve">Natural Communities </v>
      </c>
      <c r="I115" s="20"/>
      <c r="J115" s="7" t="e">
        <f>VLOOKUP(I115, 'LTMP ToC Reference Table'!$A$2:$B$120,2, FALSE)</f>
        <v>#N/A</v>
      </c>
      <c r="K115" s="18" t="s">
        <v>426</v>
      </c>
      <c r="L115" s="7" t="s">
        <v>52</v>
      </c>
      <c r="M115" s="7" t="s">
        <v>427</v>
      </c>
      <c r="N115" s="8" t="s">
        <v>28</v>
      </c>
      <c r="O115" s="9">
        <f>VLOOKUP(N115, 'HUC Reference Table'!$A$2:$B$20,2, FALSE)</f>
        <v>1806000515</v>
      </c>
      <c r="P115" s="9" t="s">
        <v>16</v>
      </c>
      <c r="Q115" s="9">
        <f>VLOOKUP(P115, 'HUC Reference Table'!$A$2:$B$20,2, FALSE)</f>
        <v>1806001503</v>
      </c>
    </row>
    <row r="116" spans="1:17" ht="165.75" x14ac:dyDescent="0.2">
      <c r="A116" s="6" t="s">
        <v>1635</v>
      </c>
      <c r="B116" s="12" t="s">
        <v>430</v>
      </c>
      <c r="C116" s="6" t="s">
        <v>63</v>
      </c>
      <c r="D116" s="13" t="s">
        <v>431</v>
      </c>
      <c r="E116" s="38" t="s">
        <v>36</v>
      </c>
      <c r="F116" s="73">
        <v>2014</v>
      </c>
      <c r="G116" s="11" t="s">
        <v>1174</v>
      </c>
      <c r="H116" s="7" t="str">
        <f>VLOOKUP(G116, 'LTMP ToC Reference Table'!$A$2:$B$120,2, FALSE)</f>
        <v xml:space="preserve">Natural Communities </v>
      </c>
      <c r="I116" s="20"/>
      <c r="J116" s="7" t="e">
        <f>VLOOKUP(I116, 'LTMP ToC Reference Table'!$A$2:$B$120,2, FALSE)</f>
        <v>#N/A</v>
      </c>
      <c r="K116" s="18" t="s">
        <v>432</v>
      </c>
      <c r="L116" s="7" t="s">
        <v>52</v>
      </c>
      <c r="M116" s="7" t="s">
        <v>427</v>
      </c>
      <c r="N116" s="8" t="s">
        <v>28</v>
      </c>
      <c r="O116" s="9">
        <f>VLOOKUP(N116, 'HUC Reference Table'!$A$2:$B$20,2, FALSE)</f>
        <v>1806000515</v>
      </c>
      <c r="P116" s="9" t="s">
        <v>16</v>
      </c>
      <c r="Q116" s="9">
        <f>VLOOKUP(P116, 'HUC Reference Table'!$A$2:$B$20,2, FALSE)</f>
        <v>1806001503</v>
      </c>
    </row>
    <row r="117" spans="1:17" ht="127.5" x14ac:dyDescent="0.2">
      <c r="A117" s="6" t="s">
        <v>435</v>
      </c>
      <c r="B117" s="12" t="s">
        <v>436</v>
      </c>
      <c r="C117" s="6" t="s">
        <v>63</v>
      </c>
      <c r="D117" s="13" t="s">
        <v>292</v>
      </c>
      <c r="E117" s="38" t="s">
        <v>36</v>
      </c>
      <c r="F117" s="73">
        <v>2001</v>
      </c>
      <c r="G117" s="11" t="s">
        <v>164</v>
      </c>
      <c r="H117" s="7" t="str">
        <f>VLOOKUP(G117, 'LTMP ToC Reference Table'!$A$2:$B$120,2, FALSE)</f>
        <v xml:space="preserve">Water Quality </v>
      </c>
      <c r="I117" s="20"/>
      <c r="J117" s="7" t="e">
        <f>VLOOKUP(I117, 'LTMP ToC Reference Table'!$A$2:$B$120,2, FALSE)</f>
        <v>#N/A</v>
      </c>
      <c r="K117" s="18" t="s">
        <v>437</v>
      </c>
      <c r="L117" s="7" t="s">
        <v>52</v>
      </c>
      <c r="M117" s="7" t="s">
        <v>427</v>
      </c>
      <c r="N117" s="8" t="s">
        <v>28</v>
      </c>
      <c r="O117" s="9">
        <f>VLOOKUP(N117, 'HUC Reference Table'!$A$2:$B$20,2, FALSE)</f>
        <v>1806000515</v>
      </c>
      <c r="P117" s="9" t="s">
        <v>16</v>
      </c>
      <c r="Q117" s="9">
        <f>VLOOKUP(P117, 'HUC Reference Table'!$A$2:$B$20,2, FALSE)</f>
        <v>1806001503</v>
      </c>
    </row>
    <row r="118" spans="1:17" ht="140.25" x14ac:dyDescent="0.2">
      <c r="A118" s="6" t="s">
        <v>440</v>
      </c>
      <c r="B118" s="12" t="s">
        <v>441</v>
      </c>
      <c r="C118" s="6" t="s">
        <v>63</v>
      </c>
      <c r="D118" s="13" t="s">
        <v>292</v>
      </c>
      <c r="E118" s="38" t="s">
        <v>36</v>
      </c>
      <c r="F118" s="73">
        <v>2002</v>
      </c>
      <c r="G118" s="11" t="s">
        <v>643</v>
      </c>
      <c r="H118" s="7" t="str">
        <f>VLOOKUP(G118, 'LTMP ToC Reference Table'!$A$2:$B$120,2, FALSE)</f>
        <v xml:space="preserve">Degraded Water Quality </v>
      </c>
      <c r="I118" s="20"/>
      <c r="J118" s="7" t="e">
        <f>VLOOKUP(I118, 'LTMP ToC Reference Table'!$A$2:$B$120,2, FALSE)</f>
        <v>#N/A</v>
      </c>
      <c r="K118" s="18" t="s">
        <v>442</v>
      </c>
      <c r="L118" s="7" t="s">
        <v>52</v>
      </c>
      <c r="M118" s="7" t="s">
        <v>427</v>
      </c>
      <c r="N118" s="8" t="s">
        <v>28</v>
      </c>
      <c r="O118" s="9">
        <f>VLOOKUP(N118, 'HUC Reference Table'!$A$2:$B$20,2, FALSE)</f>
        <v>1806000515</v>
      </c>
      <c r="P118" s="9" t="s">
        <v>17</v>
      </c>
      <c r="Q118" s="9">
        <f>VLOOKUP(P118, 'HUC Reference Table'!$A$2:$B$20,2, FALSE)</f>
        <v>1806001501</v>
      </c>
    </row>
    <row r="119" spans="1:17" ht="127.5" x14ac:dyDescent="0.2">
      <c r="A119" s="6" t="s">
        <v>1636</v>
      </c>
      <c r="B119" s="12" t="s">
        <v>1637</v>
      </c>
      <c r="C119" s="6" t="s">
        <v>63</v>
      </c>
      <c r="D119" s="13" t="s">
        <v>292</v>
      </c>
      <c r="E119" s="38" t="s">
        <v>36</v>
      </c>
      <c r="F119" s="73">
        <v>2004</v>
      </c>
      <c r="G119" s="11" t="s">
        <v>643</v>
      </c>
      <c r="H119" s="7" t="str">
        <f>VLOOKUP(G119, 'LTMP ToC Reference Table'!$A$2:$B$120,2, FALSE)</f>
        <v xml:space="preserve">Degraded Water Quality </v>
      </c>
      <c r="I119" s="20"/>
      <c r="J119" s="7" t="e">
        <f>VLOOKUP(I119, 'LTMP ToC Reference Table'!$A$2:$B$120,2, FALSE)</f>
        <v>#N/A</v>
      </c>
      <c r="K119" s="18" t="s">
        <v>446</v>
      </c>
      <c r="L119" s="7" t="s">
        <v>52</v>
      </c>
      <c r="M119" s="7" t="s">
        <v>427</v>
      </c>
      <c r="N119" s="8" t="s">
        <v>28</v>
      </c>
      <c r="O119" s="9">
        <f>VLOOKUP(N119, 'HUC Reference Table'!$A$2:$B$20,2, FALSE)</f>
        <v>1806000515</v>
      </c>
      <c r="P119" s="9" t="s">
        <v>17</v>
      </c>
      <c r="Q119" s="9">
        <f>VLOOKUP(P119, 'HUC Reference Table'!$A$2:$B$20,2, FALSE)</f>
        <v>1806001501</v>
      </c>
    </row>
    <row r="120" spans="1:17" ht="140.25" x14ac:dyDescent="0.2">
      <c r="A120" s="6" t="s">
        <v>449</v>
      </c>
      <c r="B120" s="12" t="s">
        <v>450</v>
      </c>
      <c r="C120" s="6" t="s">
        <v>63</v>
      </c>
      <c r="D120" s="6" t="s">
        <v>44</v>
      </c>
      <c r="E120" s="38" t="s">
        <v>36</v>
      </c>
      <c r="F120" s="73">
        <v>2001</v>
      </c>
      <c r="G120" s="11" t="s">
        <v>1126</v>
      </c>
      <c r="H120" s="7" t="str">
        <f>VLOOKUP(G120, 'LTMP ToC Reference Table'!$A$2:$B$120,2, FALSE)</f>
        <v xml:space="preserve">Salinas Valley Water Project </v>
      </c>
      <c r="I120" s="20"/>
      <c r="J120" s="7" t="e">
        <f>VLOOKUP(I120, 'LTMP ToC Reference Table'!$A$2:$B$120,2, FALSE)</f>
        <v>#N/A</v>
      </c>
      <c r="K120" s="18" t="s">
        <v>454</v>
      </c>
      <c r="L120" s="7" t="s">
        <v>52</v>
      </c>
      <c r="M120" s="7" t="s">
        <v>53</v>
      </c>
      <c r="N120" s="8" t="s">
        <v>33</v>
      </c>
      <c r="O120" s="9">
        <f>VLOOKUP(N120, 'HUC Reference Table'!$A$2:$B$20,2, FALSE)</f>
        <v>18060005</v>
      </c>
      <c r="P120" s="9"/>
      <c r="Q120" s="9" t="e">
        <f>VLOOKUP(P120, 'HUC Reference Table'!$A$2:$B$20,2, FALSE)</f>
        <v>#N/A</v>
      </c>
    </row>
    <row r="121" spans="1:17" ht="63.75" x14ac:dyDescent="0.2">
      <c r="A121" s="6" t="s">
        <v>473</v>
      </c>
      <c r="B121" s="12" t="s">
        <v>474</v>
      </c>
      <c r="C121" s="6" t="s">
        <v>310</v>
      </c>
      <c r="D121" s="6" t="s">
        <v>44</v>
      </c>
      <c r="E121" s="38" t="s">
        <v>36</v>
      </c>
      <c r="F121" s="73">
        <v>2018</v>
      </c>
      <c r="G121" s="11" t="s">
        <v>1082</v>
      </c>
      <c r="H121" s="7" t="str">
        <f>VLOOKUP(G121, 'LTMP ToC Reference Table'!$A$2:$B$120,2, FALSE)</f>
        <v xml:space="preserve">Reservoirs </v>
      </c>
      <c r="I121" s="20" t="s">
        <v>323</v>
      </c>
      <c r="J121" s="7" t="str">
        <f>VLOOKUP(I121, 'LTMP ToC Reference Table'!$A$2:$B$120,2, FALSE)</f>
        <v xml:space="preserve">Salinas Valley Water Project </v>
      </c>
      <c r="K121" s="18" t="s">
        <v>46</v>
      </c>
      <c r="L121" s="7" t="s">
        <v>749</v>
      </c>
      <c r="M121" s="7" t="s">
        <v>53</v>
      </c>
      <c r="N121" s="8" t="s">
        <v>14</v>
      </c>
      <c r="O121" s="9">
        <f>VLOOKUP(N121, 'HUC Reference Table'!$A$2:$B$20,2, FALSE)</f>
        <v>1806000506</v>
      </c>
      <c r="P121" s="9" t="s">
        <v>33</v>
      </c>
      <c r="Q121" s="9">
        <f>VLOOKUP(P121, 'HUC Reference Table'!$A$2:$B$20,2, FALSE)</f>
        <v>18060005</v>
      </c>
    </row>
    <row r="122" spans="1:17" ht="76.5" x14ac:dyDescent="0.2">
      <c r="A122" s="6"/>
      <c r="B122" s="12" t="s">
        <v>490</v>
      </c>
      <c r="C122" s="6" t="s">
        <v>301</v>
      </c>
      <c r="D122" s="6" t="s">
        <v>492</v>
      </c>
      <c r="E122" s="38" t="s">
        <v>36</v>
      </c>
      <c r="F122" s="73">
        <v>2014</v>
      </c>
      <c r="G122" s="11"/>
      <c r="H122" s="7" t="e">
        <f>VLOOKUP(G122, 'LTMP ToC Reference Table'!$A$2:$B$120,2, FALSE)</f>
        <v>#N/A</v>
      </c>
      <c r="I122" s="20"/>
      <c r="J122" s="7" t="e">
        <f>VLOOKUP(I122, 'LTMP ToC Reference Table'!$A$2:$B$120,2, FALSE)</f>
        <v>#N/A</v>
      </c>
      <c r="K122" s="18" t="s">
        <v>495</v>
      </c>
      <c r="L122" s="7" t="s">
        <v>52</v>
      </c>
      <c r="M122" s="7" t="s">
        <v>496</v>
      </c>
      <c r="N122" s="8" t="s">
        <v>33</v>
      </c>
      <c r="O122" s="9">
        <f>VLOOKUP(N122, 'HUC Reference Table'!$A$2:$B$20,2, FALSE)</f>
        <v>18060005</v>
      </c>
      <c r="P122" s="9"/>
      <c r="Q122" s="9" t="e">
        <f>VLOOKUP(P122, 'HUC Reference Table'!$A$2:$B$20,2, FALSE)</f>
        <v>#N/A</v>
      </c>
    </row>
    <row r="123" spans="1:17" ht="102" x14ac:dyDescent="0.2">
      <c r="A123" s="6"/>
      <c r="B123" s="12" t="s">
        <v>499</v>
      </c>
      <c r="C123" s="6" t="s">
        <v>301</v>
      </c>
      <c r="D123" s="6" t="s">
        <v>44</v>
      </c>
      <c r="E123" s="38" t="s">
        <v>36</v>
      </c>
      <c r="F123" s="73">
        <v>2014</v>
      </c>
      <c r="G123" s="11"/>
      <c r="H123" s="7" t="e">
        <f>VLOOKUP(G123, 'LTMP ToC Reference Table'!$A$2:$B$120,2, FALSE)</f>
        <v>#N/A</v>
      </c>
      <c r="I123" s="20"/>
      <c r="J123" s="7" t="e">
        <f>VLOOKUP(I123, 'LTMP ToC Reference Table'!$A$2:$B$120,2, FALSE)</f>
        <v>#N/A</v>
      </c>
      <c r="K123" s="18" t="s">
        <v>500</v>
      </c>
      <c r="L123" s="7" t="s">
        <v>52</v>
      </c>
      <c r="M123" s="7" t="s">
        <v>496</v>
      </c>
      <c r="N123" s="8" t="s">
        <v>33</v>
      </c>
      <c r="O123" s="9">
        <f>VLOOKUP(N123, 'HUC Reference Table'!$A$2:$B$20,2, FALSE)</f>
        <v>18060005</v>
      </c>
      <c r="P123" s="9"/>
      <c r="Q123" s="9" t="e">
        <f>VLOOKUP(P123, 'HUC Reference Table'!$A$2:$B$20,2, FALSE)</f>
        <v>#N/A</v>
      </c>
    </row>
    <row r="124" spans="1:17" ht="89.25" x14ac:dyDescent="0.2">
      <c r="A124" s="6" t="s">
        <v>502</v>
      </c>
      <c r="B124" s="12" t="s">
        <v>503</v>
      </c>
      <c r="C124" s="6" t="s">
        <v>301</v>
      </c>
      <c r="D124" s="6" t="s">
        <v>590</v>
      </c>
      <c r="E124" s="38" t="s">
        <v>36</v>
      </c>
      <c r="F124" s="73">
        <v>2013</v>
      </c>
      <c r="G124" s="11"/>
      <c r="H124" s="7" t="e">
        <f>VLOOKUP(G124, 'LTMP ToC Reference Table'!$A$2:$B$120,2, FALSE)</f>
        <v>#N/A</v>
      </c>
      <c r="I124" s="20"/>
      <c r="J124" s="7" t="e">
        <f>VLOOKUP(I124, 'LTMP ToC Reference Table'!$A$2:$B$120,2, FALSE)</f>
        <v>#N/A</v>
      </c>
      <c r="K124" s="18" t="s">
        <v>504</v>
      </c>
      <c r="L124" s="7" t="s">
        <v>52</v>
      </c>
      <c r="M124" s="7" t="s">
        <v>496</v>
      </c>
      <c r="N124" s="8" t="s">
        <v>33</v>
      </c>
      <c r="O124" s="9">
        <f>VLOOKUP(N124, 'HUC Reference Table'!$A$2:$B$20,2, FALSE)</f>
        <v>18060005</v>
      </c>
      <c r="P124" s="9"/>
      <c r="Q124" s="9" t="e">
        <f>VLOOKUP(P124, 'HUC Reference Table'!$A$2:$B$20,2, FALSE)</f>
        <v>#N/A</v>
      </c>
    </row>
    <row r="125" spans="1:17" ht="89.25" x14ac:dyDescent="0.2">
      <c r="A125" s="6" t="s">
        <v>1015</v>
      </c>
      <c r="B125" s="12" t="s">
        <v>505</v>
      </c>
      <c r="C125" s="6" t="s">
        <v>310</v>
      </c>
      <c r="D125" s="13" t="s">
        <v>506</v>
      </c>
      <c r="E125" s="38" t="s">
        <v>36</v>
      </c>
      <c r="F125" s="73">
        <v>2017</v>
      </c>
      <c r="G125" s="11"/>
      <c r="H125" s="7" t="e">
        <f>VLOOKUP(G125, 'LTMP ToC Reference Table'!$A$2:$B$120,2, FALSE)</f>
        <v>#N/A</v>
      </c>
      <c r="I125" s="20"/>
      <c r="J125" s="7" t="e">
        <f>VLOOKUP(I125, 'LTMP ToC Reference Table'!$A$2:$B$120,2, FALSE)</f>
        <v>#N/A</v>
      </c>
      <c r="K125" s="18" t="s">
        <v>173</v>
      </c>
      <c r="L125" s="7" t="s">
        <v>52</v>
      </c>
      <c r="M125" s="7" t="s">
        <v>507</v>
      </c>
      <c r="N125" s="8" t="s">
        <v>33</v>
      </c>
      <c r="O125" s="9">
        <f>VLOOKUP(N125, 'HUC Reference Table'!$A$2:$B$20,2, FALSE)</f>
        <v>18060005</v>
      </c>
      <c r="P125" s="9"/>
      <c r="Q125" s="9" t="e">
        <f>VLOOKUP(P125, 'HUC Reference Table'!$A$2:$B$20,2, FALSE)</f>
        <v>#N/A</v>
      </c>
    </row>
    <row r="126" spans="1:17" ht="89.25" x14ac:dyDescent="0.2">
      <c r="A126" s="6" t="s">
        <v>519</v>
      </c>
      <c r="B126" s="12" t="s">
        <v>520</v>
      </c>
      <c r="C126" s="6" t="s">
        <v>301</v>
      </c>
      <c r="D126" s="6" t="s">
        <v>521</v>
      </c>
      <c r="E126" s="38" t="s">
        <v>36</v>
      </c>
      <c r="F126" s="73">
        <v>2016</v>
      </c>
      <c r="G126" s="11"/>
      <c r="H126" s="7" t="e">
        <f>VLOOKUP(G126, 'LTMP ToC Reference Table'!$A$2:$B$120,2, FALSE)</f>
        <v>#N/A</v>
      </c>
      <c r="I126" s="20"/>
      <c r="J126" s="7" t="e">
        <f>VLOOKUP(I126, 'LTMP ToC Reference Table'!$A$2:$B$120,2, FALSE)</f>
        <v>#N/A</v>
      </c>
      <c r="K126" s="18" t="s">
        <v>522</v>
      </c>
      <c r="L126" s="7" t="s">
        <v>36</v>
      </c>
      <c r="M126" s="7"/>
      <c r="N126" s="8"/>
      <c r="O126" s="9"/>
      <c r="P126" s="9"/>
      <c r="Q126" s="9" t="e">
        <f>VLOOKUP(P126, 'HUC Reference Table'!$A$2:$B$20,2, FALSE)</f>
        <v>#N/A</v>
      </c>
    </row>
    <row r="127" spans="1:17" ht="63.75" x14ac:dyDescent="0.2">
      <c r="A127" s="6"/>
      <c r="B127" s="12" t="s">
        <v>530</v>
      </c>
      <c r="C127" s="6" t="s">
        <v>301</v>
      </c>
      <c r="D127" s="6" t="s">
        <v>1021</v>
      </c>
      <c r="E127" s="38" t="s">
        <v>36</v>
      </c>
      <c r="F127" s="74" t="s">
        <v>36</v>
      </c>
      <c r="G127" s="11"/>
      <c r="H127" s="7" t="e">
        <f>VLOOKUP(G127, 'LTMP ToC Reference Table'!$A$2:$B$120,2, FALSE)</f>
        <v>#N/A</v>
      </c>
      <c r="I127" s="20"/>
      <c r="J127" s="7" t="e">
        <f>VLOOKUP(I127, 'LTMP ToC Reference Table'!$A$2:$B$120,2, FALSE)</f>
        <v>#N/A</v>
      </c>
      <c r="K127" s="19" t="s">
        <v>532</v>
      </c>
      <c r="L127" s="7" t="s">
        <v>52</v>
      </c>
      <c r="M127" s="7" t="s">
        <v>1022</v>
      </c>
      <c r="N127" s="8" t="s">
        <v>33</v>
      </c>
      <c r="O127" s="9">
        <f>VLOOKUP(N127, 'HUC Reference Table'!$A$2:$B$20,2, FALSE)</f>
        <v>18060005</v>
      </c>
      <c r="P127" s="9"/>
      <c r="Q127" s="9" t="e">
        <f>VLOOKUP(P127, 'HUC Reference Table'!$A$2:$B$20,2, FALSE)</f>
        <v>#N/A</v>
      </c>
    </row>
    <row r="128" spans="1:17" ht="63.75" x14ac:dyDescent="0.2">
      <c r="A128" s="6"/>
      <c r="B128" s="12" t="s">
        <v>541</v>
      </c>
      <c r="C128" s="6" t="s">
        <v>301</v>
      </c>
      <c r="D128" s="6" t="s">
        <v>521</v>
      </c>
      <c r="E128" s="38" t="s">
        <v>36</v>
      </c>
      <c r="F128" s="73">
        <v>2015</v>
      </c>
      <c r="G128" s="11"/>
      <c r="H128" s="7" t="e">
        <f>VLOOKUP(G128, 'LTMP ToC Reference Table'!$A$2:$B$120,2, FALSE)</f>
        <v>#N/A</v>
      </c>
      <c r="I128" s="20"/>
      <c r="J128" s="7" t="e">
        <f>VLOOKUP(I128, 'LTMP ToC Reference Table'!$A$2:$B$120,2, FALSE)</f>
        <v>#N/A</v>
      </c>
      <c r="K128" s="19" t="s">
        <v>543</v>
      </c>
      <c r="L128" s="7" t="s">
        <v>749</v>
      </c>
      <c r="M128" s="7" t="s">
        <v>1023</v>
      </c>
      <c r="N128" s="8" t="s">
        <v>33</v>
      </c>
      <c r="O128" s="9">
        <f>VLOOKUP(N128, 'HUC Reference Table'!$A$2:$B$20,2, FALSE)</f>
        <v>18060005</v>
      </c>
      <c r="P128" s="9"/>
      <c r="Q128" s="9" t="e">
        <f>VLOOKUP(P128, 'HUC Reference Table'!$A$2:$B$20,2, FALSE)</f>
        <v>#N/A</v>
      </c>
    </row>
    <row r="129" spans="1:26" ht="102" x14ac:dyDescent="0.2">
      <c r="A129" s="6"/>
      <c r="B129" s="13" t="s">
        <v>568</v>
      </c>
      <c r="C129" s="6" t="s">
        <v>63</v>
      </c>
      <c r="D129" s="13" t="s">
        <v>798</v>
      </c>
      <c r="E129" s="38" t="s">
        <v>36</v>
      </c>
      <c r="F129" s="73">
        <v>2015</v>
      </c>
      <c r="G129" s="11"/>
      <c r="H129" s="7" t="e">
        <f>VLOOKUP(G129, 'LTMP ToC Reference Table'!$A$2:$B$120,2, FALSE)</f>
        <v>#N/A</v>
      </c>
      <c r="I129" s="20"/>
      <c r="J129" s="7" t="e">
        <f>VLOOKUP(I129, 'LTMP ToC Reference Table'!$A$2:$B$120,2, FALSE)</f>
        <v>#N/A</v>
      </c>
      <c r="K129" s="23" t="s">
        <v>570</v>
      </c>
      <c r="L129" s="7" t="s">
        <v>52</v>
      </c>
      <c r="M129" s="7" t="s">
        <v>1024</v>
      </c>
      <c r="N129" s="8" t="s">
        <v>28</v>
      </c>
      <c r="O129" s="9">
        <f>VLOOKUP(N129, 'HUC Reference Table'!$A$2:$B$20,2, FALSE)</f>
        <v>1806000515</v>
      </c>
      <c r="P129" s="9"/>
      <c r="Q129" s="9" t="e">
        <f>VLOOKUP(P129, 'HUC Reference Table'!$A$2:$B$20,2, FALSE)</f>
        <v>#N/A</v>
      </c>
    </row>
    <row r="130" spans="1:26" ht="127.5" x14ac:dyDescent="0.2">
      <c r="A130" s="6" t="s">
        <v>572</v>
      </c>
      <c r="B130" s="6" t="s">
        <v>1597</v>
      </c>
      <c r="C130" s="6" t="s">
        <v>63</v>
      </c>
      <c r="D130" s="6" t="s">
        <v>574</v>
      </c>
      <c r="E130" s="38" t="s">
        <v>36</v>
      </c>
      <c r="F130" s="73">
        <v>2015</v>
      </c>
      <c r="G130" s="11" t="s">
        <v>329</v>
      </c>
      <c r="H130" s="7" t="str">
        <f>VLOOKUP(G130, 'LTMP ToC Reference Table'!$A$2:$B$120,2, FALSE)</f>
        <v xml:space="preserve">Pure Water Monterey Project </v>
      </c>
      <c r="I130" s="20" t="s">
        <v>576</v>
      </c>
      <c r="J130" s="7" t="str">
        <f>VLOOKUP(I130, 'LTMP ToC Reference Table'!$A$2:$B$120,2, FALSE)</f>
        <v xml:space="preserve">Groundwater Recharge </v>
      </c>
      <c r="K130" s="23" t="s">
        <v>575</v>
      </c>
      <c r="L130" s="7" t="s">
        <v>52</v>
      </c>
      <c r="M130" s="7" t="s">
        <v>378</v>
      </c>
      <c r="N130" s="8" t="s">
        <v>28</v>
      </c>
      <c r="O130" s="9">
        <f>VLOOKUP(N130, 'HUC Reference Table'!$A$2:$B$20,2, FALSE)</f>
        <v>1806000515</v>
      </c>
      <c r="P130" s="9"/>
      <c r="Q130" s="9" t="e">
        <f>VLOOKUP(P130, 'HUC Reference Table'!$A$2:$B$20,2, FALSE)</f>
        <v>#N/A</v>
      </c>
    </row>
    <row r="131" spans="1:26" ht="76.5" x14ac:dyDescent="0.2">
      <c r="A131" s="6" t="s">
        <v>578</v>
      </c>
      <c r="B131" s="6" t="s">
        <v>579</v>
      </c>
      <c r="C131" s="6" t="s">
        <v>301</v>
      </c>
      <c r="D131" s="6" t="s">
        <v>138</v>
      </c>
      <c r="E131" s="38" t="s">
        <v>36</v>
      </c>
      <c r="F131" s="73">
        <v>2013</v>
      </c>
      <c r="G131" s="11">
        <v>3.1</v>
      </c>
      <c r="H131" s="7" t="str">
        <f>VLOOKUP(G131, 'LTMP ToC Reference Table'!$A$2:$B$120,2, FALSE)</f>
        <v xml:space="preserve">Physical Characteristics </v>
      </c>
      <c r="I131" s="20"/>
      <c r="J131" s="7" t="e">
        <f>VLOOKUP(I131, 'LTMP ToC Reference Table'!$A$2:$B$120,2, FALSE)</f>
        <v>#N/A</v>
      </c>
      <c r="K131" s="23" t="s">
        <v>580</v>
      </c>
      <c r="L131" s="7" t="s">
        <v>157</v>
      </c>
      <c r="M131" s="7"/>
      <c r="N131" s="8" t="s">
        <v>18</v>
      </c>
      <c r="O131" s="9">
        <f>VLOOKUP(N131, 'HUC Reference Table'!$A$2:$B$20,2, FALSE)</f>
        <v>1806000504</v>
      </c>
      <c r="P131" s="9"/>
      <c r="Q131" s="9" t="e">
        <f>VLOOKUP(P131, 'HUC Reference Table'!$A$2:$B$20,2, FALSE)</f>
        <v>#N/A</v>
      </c>
    </row>
    <row r="132" spans="1:26" ht="51" x14ac:dyDescent="0.2">
      <c r="A132" s="6" t="s">
        <v>582</v>
      </c>
      <c r="B132" s="6" t="s">
        <v>585</v>
      </c>
      <c r="C132" s="6" t="s">
        <v>301</v>
      </c>
      <c r="D132" s="6" t="s">
        <v>44</v>
      </c>
      <c r="E132" s="38" t="s">
        <v>36</v>
      </c>
      <c r="F132" s="73">
        <v>2016</v>
      </c>
      <c r="G132" s="11" t="s">
        <v>174</v>
      </c>
      <c r="H132" s="7" t="str">
        <f>VLOOKUP(G132, 'LTMP ToC Reference Table'!$A$2:$B$120,2, FALSE)</f>
        <v xml:space="preserve">Salinas River Stream Maintenance Program </v>
      </c>
      <c r="I132" s="20"/>
      <c r="J132" s="7" t="e">
        <f>VLOOKUP(I132, 'LTMP ToC Reference Table'!$A$2:$B$120,2, FALSE)</f>
        <v>#N/A</v>
      </c>
      <c r="K132" s="7" t="s">
        <v>586</v>
      </c>
      <c r="L132" s="7" t="s">
        <v>52</v>
      </c>
      <c r="M132" s="7" t="s">
        <v>507</v>
      </c>
      <c r="N132" s="8" t="s">
        <v>33</v>
      </c>
      <c r="O132" s="9">
        <f>VLOOKUP(N132, 'HUC Reference Table'!$A$2:$B$20,2, FALSE)</f>
        <v>18060005</v>
      </c>
      <c r="P132" s="9"/>
      <c r="Q132" s="9" t="e">
        <f>VLOOKUP(P132, 'HUC Reference Table'!$A$2:$B$20,2, FALSE)</f>
        <v>#N/A</v>
      </c>
    </row>
    <row r="133" spans="1:26" ht="76.5" x14ac:dyDescent="0.2">
      <c r="A133" s="6" t="s">
        <v>588</v>
      </c>
      <c r="B133" s="6" t="s">
        <v>589</v>
      </c>
      <c r="C133" s="6" t="s">
        <v>301</v>
      </c>
      <c r="D133" s="6" t="s">
        <v>590</v>
      </c>
      <c r="E133" s="38" t="s">
        <v>36</v>
      </c>
      <c r="F133" s="73">
        <v>2013</v>
      </c>
      <c r="G133" s="11" t="s">
        <v>323</v>
      </c>
      <c r="H133" s="7" t="str">
        <f>VLOOKUP(G133, 'LTMP ToC Reference Table'!$A$2:$B$120,2, FALSE)</f>
        <v xml:space="preserve">Salinas Valley Water Project </v>
      </c>
      <c r="I133" s="20"/>
      <c r="J133" s="7" t="e">
        <f>VLOOKUP(I133, 'LTMP ToC Reference Table'!$A$2:$B$120,2, FALSE)</f>
        <v>#N/A</v>
      </c>
      <c r="K133" s="7"/>
      <c r="L133" s="7" t="s">
        <v>52</v>
      </c>
      <c r="M133" s="7" t="s">
        <v>53</v>
      </c>
      <c r="N133" s="8" t="s">
        <v>33</v>
      </c>
      <c r="O133" s="9">
        <f>VLOOKUP(N133, 'HUC Reference Table'!$A$2:$B$20,2, FALSE)</f>
        <v>18060005</v>
      </c>
      <c r="P133" s="9"/>
      <c r="Q133" s="9" t="e">
        <f>VLOOKUP(P133, 'HUC Reference Table'!$A$2:$B$20,2, FALSE)</f>
        <v>#N/A</v>
      </c>
    </row>
    <row r="134" spans="1:26" ht="114.75" x14ac:dyDescent="0.2">
      <c r="A134" s="6" t="s">
        <v>593</v>
      </c>
      <c r="B134" s="6" t="s">
        <v>595</v>
      </c>
      <c r="C134" s="6" t="s">
        <v>310</v>
      </c>
      <c r="D134" s="6" t="s">
        <v>596</v>
      </c>
      <c r="E134" s="38" t="s">
        <v>36</v>
      </c>
      <c r="F134" s="73">
        <v>2014</v>
      </c>
      <c r="G134" s="11"/>
      <c r="H134" s="7" t="e">
        <f>VLOOKUP(G134, 'LTMP ToC Reference Table'!$A$2:$B$120,2, FALSE)</f>
        <v>#N/A</v>
      </c>
      <c r="I134" s="20"/>
      <c r="J134" s="7" t="e">
        <f>VLOOKUP(I134, 'LTMP ToC Reference Table'!$A$2:$B$120,2, FALSE)</f>
        <v>#N/A</v>
      </c>
      <c r="K134" s="7"/>
      <c r="L134" s="7" t="s">
        <v>157</v>
      </c>
      <c r="M134" s="7" t="s">
        <v>597</v>
      </c>
      <c r="N134" s="8" t="s">
        <v>31</v>
      </c>
      <c r="O134" s="9">
        <f>VLOOKUP(N134, 'HUC Reference Table'!$A$2:$B$20,2, FALSE)</f>
        <v>1806000502</v>
      </c>
      <c r="P134" s="9" t="s">
        <v>18</v>
      </c>
      <c r="Q134" s="9">
        <f>VLOOKUP(P134, 'HUC Reference Table'!$A$2:$B$20,2, FALSE)</f>
        <v>1806000504</v>
      </c>
    </row>
    <row r="135" spans="1:26" ht="38.25" x14ac:dyDescent="0.2">
      <c r="A135" s="6" t="s">
        <v>601</v>
      </c>
      <c r="B135" s="6" t="s">
        <v>602</v>
      </c>
      <c r="C135" s="6" t="s">
        <v>301</v>
      </c>
      <c r="D135" s="6" t="s">
        <v>44</v>
      </c>
      <c r="E135" s="38" t="s">
        <v>36</v>
      </c>
      <c r="F135" s="73">
        <v>2018</v>
      </c>
      <c r="G135" s="11">
        <v>1.1000000000000001</v>
      </c>
      <c r="H135" s="7" t="str">
        <f>VLOOKUP(G135, 'LTMP ToC Reference Table'!$A$2:$B$120,2, FALSE)</f>
        <v xml:space="preserve">Purpose and Goals </v>
      </c>
      <c r="I135" s="20"/>
      <c r="J135" s="7" t="e">
        <f>VLOOKUP(I135, 'LTMP ToC Reference Table'!$A$2:$B$120,2, FALSE)</f>
        <v>#N/A</v>
      </c>
      <c r="K135" s="7"/>
      <c r="L135" s="7" t="s">
        <v>52</v>
      </c>
      <c r="M135" s="7" t="s">
        <v>603</v>
      </c>
      <c r="N135" s="8" t="s">
        <v>33</v>
      </c>
      <c r="O135" s="9">
        <f>VLOOKUP(N135, 'HUC Reference Table'!$A$2:$B$20,2, FALSE)</f>
        <v>18060005</v>
      </c>
      <c r="P135" s="9"/>
      <c r="Q135" s="9" t="e">
        <f>VLOOKUP(P135, 'HUC Reference Table'!$A$2:$B$20,2, FALSE)</f>
        <v>#N/A</v>
      </c>
    </row>
    <row r="136" spans="1:26" ht="38.25" x14ac:dyDescent="0.2">
      <c r="A136" s="6"/>
      <c r="B136" s="6" t="s">
        <v>608</v>
      </c>
      <c r="C136" s="6" t="s">
        <v>63</v>
      </c>
      <c r="D136" s="6" t="s">
        <v>44</v>
      </c>
      <c r="E136" s="38" t="s">
        <v>36</v>
      </c>
      <c r="F136" s="73">
        <v>2014</v>
      </c>
      <c r="G136" s="11" t="s">
        <v>1177</v>
      </c>
      <c r="H136" s="7" t="str">
        <f>VLOOKUP(G136, 'LTMP ToC Reference Table'!$A$2:$B$120,2, FALSE)</f>
        <v xml:space="preserve">Habitat Connectivity </v>
      </c>
      <c r="I136" s="20"/>
      <c r="J136" s="7" t="e">
        <f>VLOOKUP(I136, 'LTMP ToC Reference Table'!$A$2:$B$120,2, FALSE)</f>
        <v>#N/A</v>
      </c>
      <c r="K136" s="7" t="s">
        <v>609</v>
      </c>
      <c r="L136" s="7" t="s">
        <v>52</v>
      </c>
      <c r="M136" s="7" t="s">
        <v>129</v>
      </c>
      <c r="N136" s="8" t="s">
        <v>33</v>
      </c>
      <c r="O136" s="9">
        <f>VLOOKUP(N136, 'HUC Reference Table'!$A$2:$B$20,2, FALSE)</f>
        <v>18060005</v>
      </c>
      <c r="P136" s="9"/>
      <c r="Q136" s="9" t="e">
        <f>VLOOKUP(P136, 'HUC Reference Table'!$A$2:$B$20,2, FALSE)</f>
        <v>#N/A</v>
      </c>
    </row>
    <row r="137" spans="1:26" ht="63.75" x14ac:dyDescent="0.2">
      <c r="A137" s="6" t="s">
        <v>612</v>
      </c>
      <c r="B137" s="6" t="s">
        <v>613</v>
      </c>
      <c r="C137" s="6" t="s">
        <v>63</v>
      </c>
      <c r="D137" s="6" t="s">
        <v>614</v>
      </c>
      <c r="E137" s="38" t="s">
        <v>36</v>
      </c>
      <c r="F137" s="73">
        <v>2015</v>
      </c>
      <c r="G137" s="11" t="s">
        <v>1177</v>
      </c>
      <c r="H137" s="7" t="str">
        <f>VLOOKUP(G137, 'LTMP ToC Reference Table'!$A$2:$B$120,2, FALSE)</f>
        <v xml:space="preserve">Habitat Connectivity </v>
      </c>
      <c r="I137" s="20"/>
      <c r="J137" s="7" t="e">
        <f>VLOOKUP(I137, 'LTMP ToC Reference Table'!$A$2:$B$120,2, FALSE)</f>
        <v>#N/A</v>
      </c>
      <c r="K137" s="18" t="s">
        <v>615</v>
      </c>
      <c r="L137" s="7" t="s">
        <v>52</v>
      </c>
      <c r="M137" s="7" t="s">
        <v>378</v>
      </c>
      <c r="N137" s="8"/>
      <c r="O137" s="9" t="e">
        <f>VLOOKUP(N137, 'HUC Reference Table'!$A$2:$B$20,2, FALSE)</f>
        <v>#N/A</v>
      </c>
      <c r="P137" s="9"/>
      <c r="Q137" s="9" t="e">
        <f>VLOOKUP(P137, 'HUC Reference Table'!$A$2:$B$20,2, FALSE)</f>
        <v>#N/A</v>
      </c>
    </row>
    <row r="138" spans="1:26" ht="76.5" x14ac:dyDescent="0.2">
      <c r="A138" s="6"/>
      <c r="B138" s="25" t="s">
        <v>619</v>
      </c>
      <c r="C138" s="6" t="s">
        <v>301</v>
      </c>
      <c r="D138" s="6" t="s">
        <v>620</v>
      </c>
      <c r="E138" s="38" t="s">
        <v>36</v>
      </c>
      <c r="F138" s="73">
        <v>2015</v>
      </c>
      <c r="G138" s="11"/>
      <c r="H138" s="7" t="e">
        <f>VLOOKUP(G138, 'LTMP ToC Reference Table'!$A$2:$B$120,2, FALSE)</f>
        <v>#N/A</v>
      </c>
      <c r="I138" s="20"/>
      <c r="J138" s="7" t="e">
        <f>VLOOKUP(I138, 'LTMP ToC Reference Table'!$A$2:$B$120,2, FALSE)</f>
        <v>#N/A</v>
      </c>
      <c r="K138" s="27" t="s">
        <v>1017</v>
      </c>
      <c r="L138" s="7" t="s">
        <v>749</v>
      </c>
      <c r="M138" s="7" t="s">
        <v>1018</v>
      </c>
      <c r="N138" s="14"/>
      <c r="O138" s="7" t="e">
        <f>VLOOKUP(N138, 'HUC Reference Table'!$A$2:$B$20,2, FALSE)</f>
        <v>#N/A</v>
      </c>
      <c r="P138" s="7"/>
      <c r="Q138" s="7" t="e">
        <f>VLOOKUP(P138, 'HUC Reference Table'!$A$2:$B$20,2, FALSE)</f>
        <v>#N/A</v>
      </c>
    </row>
    <row r="139" spans="1:26" ht="76.5" x14ac:dyDescent="0.2">
      <c r="A139" s="6" t="s">
        <v>623</v>
      </c>
      <c r="B139" s="6" t="s">
        <v>624</v>
      </c>
      <c r="C139" s="6" t="s">
        <v>310</v>
      </c>
      <c r="D139" s="6" t="s">
        <v>874</v>
      </c>
      <c r="E139" s="38" t="s">
        <v>36</v>
      </c>
      <c r="F139" s="73">
        <v>2011</v>
      </c>
      <c r="G139" s="11" t="s">
        <v>626</v>
      </c>
      <c r="H139" s="7" t="str">
        <f>VLOOKUP(G139, 'LTMP ToC Reference Table'!$A$2:$B$120,2, FALSE)</f>
        <v xml:space="preserve">Groundwater Recharge </v>
      </c>
      <c r="I139" s="20" t="s">
        <v>270</v>
      </c>
      <c r="J139" s="7" t="str">
        <f>VLOOKUP(I139, 'LTMP ToC Reference Table'!$A$2:$B$120,2, FALSE)</f>
        <v xml:space="preserve">Groundwater </v>
      </c>
      <c r="K139" s="23" t="s">
        <v>625</v>
      </c>
      <c r="L139" s="7" t="s">
        <v>157</v>
      </c>
      <c r="M139" s="7" t="s">
        <v>1284</v>
      </c>
      <c r="N139" s="14" t="s">
        <v>18</v>
      </c>
      <c r="O139" s="7">
        <f>VLOOKUP(N139, 'HUC Reference Table'!$A$2:$B$20,2, FALSE)</f>
        <v>1806000504</v>
      </c>
      <c r="P139" s="7"/>
      <c r="Q139" s="7" t="e">
        <f>VLOOKUP(P139, 'HUC Reference Table'!$A$2:$B$20,2, FALSE)</f>
        <v>#N/A</v>
      </c>
      <c r="R139" s="90"/>
      <c r="S139" s="90"/>
      <c r="T139" s="90"/>
      <c r="U139" s="90"/>
      <c r="V139" s="90"/>
      <c r="W139" s="90"/>
      <c r="X139" s="90"/>
      <c r="Y139" s="90"/>
      <c r="Z139" s="90"/>
    </row>
    <row r="140" spans="1:26" ht="127.5" x14ac:dyDescent="0.2">
      <c r="A140" s="6" t="s">
        <v>634</v>
      </c>
      <c r="B140" s="6" t="s">
        <v>635</v>
      </c>
      <c r="C140" s="6" t="s">
        <v>310</v>
      </c>
      <c r="D140" s="6" t="s">
        <v>44</v>
      </c>
      <c r="E140" s="38" t="s">
        <v>36</v>
      </c>
      <c r="F140" s="73">
        <v>2015</v>
      </c>
      <c r="G140" s="11" t="s">
        <v>306</v>
      </c>
      <c r="H140" s="7" t="str">
        <f>VLOOKUP(G140, 'LTMP ToC Reference Table'!$A$2:$B$120,2, FALSE)</f>
        <v xml:space="preserve">Sustainable Groundwater Management Act and the Salinas Valley Groundwater Sustainability Plan   </v>
      </c>
      <c r="I140" s="20">
        <v>4.2</v>
      </c>
      <c r="J140" s="7" t="str">
        <f>VLOOKUP(I140, 'LTMP ToC Reference Table'!$A$2:$B$120,2, FALSE)</f>
        <v xml:space="preserve">Data Gap Assessment </v>
      </c>
      <c r="K140" s="23" t="s">
        <v>636</v>
      </c>
      <c r="L140" s="7" t="s">
        <v>749</v>
      </c>
      <c r="M140" s="7" t="s">
        <v>271</v>
      </c>
      <c r="N140" s="14" t="s">
        <v>33</v>
      </c>
      <c r="O140" s="7">
        <f>VLOOKUP(N140, 'HUC Reference Table'!$A$2:$B$20,2, FALSE)</f>
        <v>18060005</v>
      </c>
      <c r="P140" s="7"/>
      <c r="Q140" s="7" t="e">
        <f>VLOOKUP(P140, 'HUC Reference Table'!$A$2:$B$20,2, FALSE)</f>
        <v>#N/A</v>
      </c>
      <c r="R140" s="90"/>
      <c r="S140" s="90"/>
      <c r="T140" s="90"/>
      <c r="U140" s="90"/>
      <c r="V140" s="90"/>
      <c r="W140" s="90"/>
      <c r="X140" s="90"/>
      <c r="Y140" s="90"/>
      <c r="Z140" s="90"/>
    </row>
    <row r="141" spans="1:26" ht="114.75" x14ac:dyDescent="0.2">
      <c r="A141" s="6" t="s">
        <v>1638</v>
      </c>
      <c r="B141" s="6" t="s">
        <v>641</v>
      </c>
      <c r="C141" s="6" t="s">
        <v>301</v>
      </c>
      <c r="D141" s="6" t="s">
        <v>1314</v>
      </c>
      <c r="E141" s="38" t="s">
        <v>36</v>
      </c>
      <c r="F141" s="73">
        <v>2011</v>
      </c>
      <c r="G141" s="11" t="s">
        <v>643</v>
      </c>
      <c r="H141" s="7" t="str">
        <f>VLOOKUP(G141, 'LTMP ToC Reference Table'!$A$2:$B$120,2, FALSE)</f>
        <v xml:space="preserve">Degraded Water Quality </v>
      </c>
      <c r="I141" s="20" t="s">
        <v>644</v>
      </c>
      <c r="J141" s="7" t="str">
        <f>VLOOKUP(I141, 'LTMP ToC Reference Table'!$A$2:$B$120,2, FALSE)</f>
        <v xml:space="preserve">State Porter-Cologne Water Quality Control Act </v>
      </c>
      <c r="K141" s="23" t="s">
        <v>642</v>
      </c>
      <c r="L141" s="7" t="s">
        <v>52</v>
      </c>
      <c r="M141" s="7" t="s">
        <v>421</v>
      </c>
      <c r="N141" s="14" t="s">
        <v>28</v>
      </c>
      <c r="O141" s="7">
        <f>VLOOKUP(N141, 'HUC Reference Table'!$A$2:$B$20,2, FALSE)</f>
        <v>1806000515</v>
      </c>
      <c r="P141" s="7" t="s">
        <v>17</v>
      </c>
      <c r="Q141" s="7">
        <f>VLOOKUP(P141, 'HUC Reference Table'!$A$2:$B$20,2, FALSE)</f>
        <v>1806001501</v>
      </c>
      <c r="R141" s="90"/>
      <c r="S141" s="90"/>
      <c r="T141" s="90"/>
      <c r="U141" s="90"/>
      <c r="V141" s="90"/>
      <c r="W141" s="90"/>
      <c r="X141" s="90"/>
      <c r="Y141" s="90"/>
      <c r="Z141" s="90"/>
    </row>
    <row r="142" spans="1:26" ht="63.75" x14ac:dyDescent="0.2">
      <c r="A142" s="6" t="s">
        <v>646</v>
      </c>
      <c r="B142" s="6" t="s">
        <v>647</v>
      </c>
      <c r="C142" s="6" t="s">
        <v>301</v>
      </c>
      <c r="D142" s="6" t="s">
        <v>590</v>
      </c>
      <c r="E142" s="38" t="s">
        <v>36</v>
      </c>
      <c r="F142" s="73">
        <v>2014</v>
      </c>
      <c r="G142" s="11" t="s">
        <v>649</v>
      </c>
      <c r="H142" s="7" t="str">
        <f>VLOOKUP(G142, 'LTMP ToC Reference Table'!$A$2:$B$120,2, FALSE)</f>
        <v xml:space="preserve">Water Rights </v>
      </c>
      <c r="I142" s="20" t="s">
        <v>329</v>
      </c>
      <c r="J142" s="7" t="str">
        <f>VLOOKUP(I142, 'LTMP ToC Reference Table'!$A$2:$B$120,2, FALSE)</f>
        <v xml:space="preserve">Pure Water Monterey Project </v>
      </c>
      <c r="K142" s="23" t="s">
        <v>648</v>
      </c>
      <c r="L142" s="7" t="s">
        <v>52</v>
      </c>
      <c r="M142" s="7" t="s">
        <v>378</v>
      </c>
      <c r="N142" s="14" t="s">
        <v>17</v>
      </c>
      <c r="O142" s="7">
        <f>VLOOKUP(N142, 'HUC Reference Table'!$A$2:$B$20,2, FALSE)</f>
        <v>1806001501</v>
      </c>
      <c r="P142" s="7" t="s">
        <v>28</v>
      </c>
      <c r="Q142" s="7">
        <f>VLOOKUP(P142, 'HUC Reference Table'!$A$2:$B$20,2, FALSE)</f>
        <v>1806000515</v>
      </c>
      <c r="R142" s="90"/>
      <c r="S142" s="90"/>
      <c r="T142" s="90"/>
      <c r="U142" s="90"/>
      <c r="V142" s="90"/>
      <c r="W142" s="90"/>
      <c r="X142" s="90"/>
      <c r="Y142" s="90"/>
      <c r="Z142" s="90"/>
    </row>
    <row r="143" spans="1:26" ht="63.75" x14ac:dyDescent="0.2">
      <c r="A143" s="6" t="s">
        <v>651</v>
      </c>
      <c r="B143" s="6" t="s">
        <v>652</v>
      </c>
      <c r="C143" s="6" t="s">
        <v>301</v>
      </c>
      <c r="D143" s="6" t="s">
        <v>590</v>
      </c>
      <c r="E143" s="38" t="s">
        <v>36</v>
      </c>
      <c r="F143" s="73">
        <v>2014</v>
      </c>
      <c r="G143" s="11" t="s">
        <v>649</v>
      </c>
      <c r="H143" s="7" t="str">
        <f>VLOOKUP(G143, 'LTMP ToC Reference Table'!$A$2:$B$120,2, FALSE)</f>
        <v xml:space="preserve">Water Rights </v>
      </c>
      <c r="I143" s="20" t="s">
        <v>329</v>
      </c>
      <c r="J143" s="7" t="str">
        <f>VLOOKUP(I143, 'LTMP ToC Reference Table'!$A$2:$B$120,2, FALSE)</f>
        <v xml:space="preserve">Pure Water Monterey Project </v>
      </c>
      <c r="K143" s="23" t="s">
        <v>653</v>
      </c>
      <c r="L143" s="7" t="s">
        <v>52</v>
      </c>
      <c r="M143" s="7" t="s">
        <v>378</v>
      </c>
      <c r="N143" s="14" t="s">
        <v>17</v>
      </c>
      <c r="O143" s="7">
        <f>VLOOKUP(N143, 'HUC Reference Table'!$A$2:$B$20,2, FALSE)</f>
        <v>1806001501</v>
      </c>
      <c r="P143" s="7" t="s">
        <v>28</v>
      </c>
      <c r="Q143" s="7">
        <f>VLOOKUP(P143, 'HUC Reference Table'!$A$2:$B$20,2, FALSE)</f>
        <v>1806000515</v>
      </c>
      <c r="R143" s="90"/>
      <c r="S143" s="90"/>
      <c r="T143" s="90"/>
      <c r="U143" s="90"/>
      <c r="V143" s="90"/>
      <c r="W143" s="90"/>
      <c r="X143" s="90"/>
      <c r="Y143" s="90"/>
      <c r="Z143" s="90"/>
    </row>
    <row r="144" spans="1:26" ht="76.5" x14ac:dyDescent="0.2">
      <c r="A144" s="6" t="s">
        <v>655</v>
      </c>
      <c r="B144" s="6" t="s">
        <v>656</v>
      </c>
      <c r="C144" s="6" t="s">
        <v>56</v>
      </c>
      <c r="D144" s="6" t="s">
        <v>590</v>
      </c>
      <c r="E144" s="38" t="s">
        <v>36</v>
      </c>
      <c r="F144" s="74" t="s">
        <v>36</v>
      </c>
      <c r="G144" s="11" t="s">
        <v>649</v>
      </c>
      <c r="H144" s="7" t="str">
        <f>VLOOKUP(G144, 'LTMP ToC Reference Table'!$A$2:$B$120,2, FALSE)</f>
        <v xml:space="preserve">Water Rights </v>
      </c>
      <c r="I144" s="20"/>
      <c r="J144" s="7" t="e">
        <f>VLOOKUP(I144, 'LTMP ToC Reference Table'!$A$2:$B$120,2, FALSE)</f>
        <v>#N/A</v>
      </c>
      <c r="K144" s="18" t="s">
        <v>657</v>
      </c>
      <c r="L144" s="7" t="s">
        <v>36</v>
      </c>
      <c r="M144" s="7"/>
      <c r="N144" s="14" t="s">
        <v>33</v>
      </c>
      <c r="O144" s="7">
        <f>VLOOKUP(N144, 'HUC Reference Table'!$A$2:$B$20,2, FALSE)</f>
        <v>18060005</v>
      </c>
      <c r="P144" s="7"/>
      <c r="Q144" s="7" t="e">
        <f>VLOOKUP(P144, 'HUC Reference Table'!$A$2:$B$20,2, FALSE)</f>
        <v>#N/A</v>
      </c>
      <c r="R144" s="90"/>
      <c r="S144" s="90"/>
      <c r="T144" s="90"/>
      <c r="U144" s="90"/>
      <c r="V144" s="90"/>
      <c r="W144" s="90"/>
      <c r="X144" s="90"/>
      <c r="Y144" s="90"/>
      <c r="Z144" s="90"/>
    </row>
    <row r="145" spans="1:17" ht="76.5" x14ac:dyDescent="0.2">
      <c r="A145" s="6" t="s">
        <v>660</v>
      </c>
      <c r="B145" s="6" t="s">
        <v>1602</v>
      </c>
      <c r="C145" s="6" t="s">
        <v>56</v>
      </c>
      <c r="D145" s="6" t="s">
        <v>590</v>
      </c>
      <c r="E145" s="38" t="s">
        <v>36</v>
      </c>
      <c r="F145" s="74" t="s">
        <v>36</v>
      </c>
      <c r="G145" s="11" t="s">
        <v>649</v>
      </c>
      <c r="H145" s="7" t="str">
        <f>VLOOKUP(G145, 'LTMP ToC Reference Table'!$A$2:$B$120,2, FALSE)</f>
        <v xml:space="preserve">Water Rights </v>
      </c>
      <c r="I145" s="20"/>
      <c r="J145" s="7" t="e">
        <f>VLOOKUP(I145, 'LTMP ToC Reference Table'!$A$2:$B$120,2, FALSE)</f>
        <v>#N/A</v>
      </c>
      <c r="K145" s="23" t="s">
        <v>662</v>
      </c>
      <c r="L145" s="7" t="s">
        <v>749</v>
      </c>
      <c r="M145" s="7"/>
      <c r="N145" s="14" t="s">
        <v>33</v>
      </c>
      <c r="O145" s="7">
        <f>VLOOKUP(N145, 'HUC Reference Table'!$A$2:$B$20,2, FALSE)</f>
        <v>18060005</v>
      </c>
      <c r="P145" s="7"/>
      <c r="Q145" s="7" t="e">
        <f>VLOOKUP(P145, 'HUC Reference Table'!$A$2:$B$20,2, FALSE)</f>
        <v>#N/A</v>
      </c>
    </row>
    <row r="146" spans="1:17" ht="51" x14ac:dyDescent="0.2">
      <c r="A146" s="6" t="s">
        <v>665</v>
      </c>
      <c r="B146" s="6" t="s">
        <v>666</v>
      </c>
      <c r="C146" s="6" t="s">
        <v>301</v>
      </c>
      <c r="D146" s="6" t="s">
        <v>590</v>
      </c>
      <c r="E146" s="38" t="s">
        <v>36</v>
      </c>
      <c r="F146" s="73">
        <v>1995</v>
      </c>
      <c r="G146" s="11" t="s">
        <v>649</v>
      </c>
      <c r="H146" s="7" t="str">
        <f>VLOOKUP(G146, 'LTMP ToC Reference Table'!$A$2:$B$120,2, FALSE)</f>
        <v xml:space="preserve">Water Rights </v>
      </c>
      <c r="I146" s="20"/>
      <c r="J146" s="7" t="e">
        <f>VLOOKUP(I146, 'LTMP ToC Reference Table'!$A$2:$B$120,2, FALSE)</f>
        <v>#N/A</v>
      </c>
      <c r="K146" s="7" t="s">
        <v>667</v>
      </c>
      <c r="L146" s="7" t="s">
        <v>157</v>
      </c>
      <c r="M146" s="7"/>
      <c r="N146" s="14" t="s">
        <v>30</v>
      </c>
      <c r="O146" s="7">
        <f>VLOOKUP(N146, 'HUC Reference Table'!$A$2:$B$20,2, FALSE)</f>
        <v>1806000501</v>
      </c>
      <c r="P146" s="7"/>
      <c r="Q146" s="7" t="e">
        <f>VLOOKUP(P146, 'HUC Reference Table'!$A$2:$B$20,2, FALSE)</f>
        <v>#N/A</v>
      </c>
    </row>
    <row r="147" spans="1:17" ht="127.5" x14ac:dyDescent="0.2">
      <c r="A147" s="6" t="s">
        <v>1640</v>
      </c>
      <c r="B147" s="6" t="s">
        <v>673</v>
      </c>
      <c r="C147" s="6" t="s">
        <v>63</v>
      </c>
      <c r="D147" s="6" t="s">
        <v>237</v>
      </c>
      <c r="E147" s="38" t="s">
        <v>36</v>
      </c>
      <c r="F147" s="73">
        <v>2007</v>
      </c>
      <c r="G147" s="11" t="s">
        <v>312</v>
      </c>
      <c r="H147" s="7" t="str">
        <f>VLOOKUP(G147, 'LTMP ToC Reference Table'!$A$2:$B$120,2, FALSE)</f>
        <v xml:space="preserve">Special-Status Species </v>
      </c>
      <c r="I147" s="20"/>
      <c r="J147" s="7" t="e">
        <f>VLOOKUP(I147, 'LTMP ToC Reference Table'!$A$2:$B$120,2, FALSE)</f>
        <v>#N/A</v>
      </c>
      <c r="K147" s="23" t="s">
        <v>674</v>
      </c>
      <c r="L147" s="7" t="s">
        <v>36</v>
      </c>
      <c r="M147" s="7" t="s">
        <v>129</v>
      </c>
      <c r="N147" s="14" t="s">
        <v>33</v>
      </c>
      <c r="O147" s="7">
        <f>VLOOKUP(N147, 'HUC Reference Table'!$A$2:$B$20,2, FALSE)</f>
        <v>18060005</v>
      </c>
      <c r="P147" s="7"/>
      <c r="Q147" s="7" t="e">
        <f>VLOOKUP(P147, 'HUC Reference Table'!$A$2:$B$20,2, FALSE)</f>
        <v>#N/A</v>
      </c>
    </row>
    <row r="148" spans="1:17" ht="102" x14ac:dyDescent="0.2">
      <c r="A148" s="6" t="s">
        <v>676</v>
      </c>
      <c r="B148" s="6" t="s">
        <v>677</v>
      </c>
      <c r="C148" s="6" t="s">
        <v>63</v>
      </c>
      <c r="D148" s="6" t="s">
        <v>678</v>
      </c>
      <c r="E148" s="38" t="s">
        <v>36</v>
      </c>
      <c r="F148" s="73">
        <v>2001</v>
      </c>
      <c r="G148" s="11" t="s">
        <v>312</v>
      </c>
      <c r="H148" s="7" t="str">
        <f>VLOOKUP(G148, 'LTMP ToC Reference Table'!$A$2:$B$120,2, FALSE)</f>
        <v xml:space="preserve">Special-Status Species </v>
      </c>
      <c r="I148" s="20"/>
      <c r="J148" s="7" t="e">
        <f>VLOOKUP(I148, 'LTMP ToC Reference Table'!$A$2:$B$120,2, FALSE)</f>
        <v>#N/A</v>
      </c>
      <c r="K148" s="23" t="s">
        <v>679</v>
      </c>
      <c r="L148" s="7" t="s">
        <v>52</v>
      </c>
      <c r="M148" s="7" t="s">
        <v>129</v>
      </c>
      <c r="N148" s="14" t="s">
        <v>17</v>
      </c>
      <c r="O148" s="7">
        <f>VLOOKUP(N148, 'HUC Reference Table'!$A$2:$B$20,2, FALSE)</f>
        <v>1806001501</v>
      </c>
      <c r="P148" s="7"/>
      <c r="Q148" s="7" t="e">
        <f>VLOOKUP(P148, 'HUC Reference Table'!$A$2:$B$20,2, FALSE)</f>
        <v>#N/A</v>
      </c>
    </row>
    <row r="149" spans="1:17" ht="102" x14ac:dyDescent="0.2">
      <c r="A149" s="6" t="s">
        <v>681</v>
      </c>
      <c r="B149" s="6" t="s">
        <v>683</v>
      </c>
      <c r="C149" s="6" t="s">
        <v>63</v>
      </c>
      <c r="D149" s="6" t="s">
        <v>292</v>
      </c>
      <c r="E149" s="38" t="s">
        <v>36</v>
      </c>
      <c r="F149" s="73">
        <v>2003</v>
      </c>
      <c r="G149" s="11" t="s">
        <v>684</v>
      </c>
      <c r="H149" s="7" t="str">
        <f>VLOOKUP(G149, 'LTMP ToC Reference Table'!$A$2:$B$120,2, FALSE)</f>
        <v xml:space="preserve">Altered Sediment-Deposition Regime </v>
      </c>
      <c r="I149" s="20" t="s">
        <v>312</v>
      </c>
      <c r="J149" s="7" t="str">
        <f>VLOOKUP(I149, 'LTMP ToC Reference Table'!$A$2:$B$120,2, FALSE)</f>
        <v xml:space="preserve">Special-Status Species </v>
      </c>
      <c r="K149" s="23" t="s">
        <v>685</v>
      </c>
      <c r="L149" s="7" t="s">
        <v>52</v>
      </c>
      <c r="M149" s="7" t="s">
        <v>1688</v>
      </c>
      <c r="N149" s="14" t="s">
        <v>33</v>
      </c>
      <c r="O149" s="7">
        <f>VLOOKUP(N149, 'HUC Reference Table'!$A$2:$B$20,2, FALSE)</f>
        <v>18060005</v>
      </c>
      <c r="P149" s="7"/>
      <c r="Q149" s="7" t="e">
        <f>VLOOKUP(P149, 'HUC Reference Table'!$A$2:$B$20,2, FALSE)</f>
        <v>#N/A</v>
      </c>
    </row>
    <row r="150" spans="1:17" ht="102" x14ac:dyDescent="0.2">
      <c r="A150" s="6" t="s">
        <v>688</v>
      </c>
      <c r="B150" s="28" t="s">
        <v>689</v>
      </c>
      <c r="C150" s="6" t="s">
        <v>63</v>
      </c>
      <c r="D150" s="6" t="s">
        <v>292</v>
      </c>
      <c r="E150" s="38" t="s">
        <v>36</v>
      </c>
      <c r="F150" s="73">
        <v>2010</v>
      </c>
      <c r="G150" s="11" t="s">
        <v>690</v>
      </c>
      <c r="H150" s="7" t="str">
        <f>VLOOKUP(G150, 'LTMP ToC Reference Table'!$A$2:$B$120,2, FALSE)</f>
        <v xml:space="preserve">Salinity </v>
      </c>
      <c r="I150" s="20" t="s">
        <v>312</v>
      </c>
      <c r="J150" s="7" t="str">
        <f>VLOOKUP(I150, 'LTMP ToC Reference Table'!$A$2:$B$120,2, FALSE)</f>
        <v xml:space="preserve">Special-Status Species </v>
      </c>
      <c r="K150" s="23" t="s">
        <v>691</v>
      </c>
      <c r="L150" s="7" t="s">
        <v>52</v>
      </c>
      <c r="M150" s="7"/>
      <c r="N150" s="14" t="s">
        <v>17</v>
      </c>
      <c r="O150" s="7">
        <f>VLOOKUP(N150, 'HUC Reference Table'!$A$2:$B$20,2, FALSE)</f>
        <v>1806001501</v>
      </c>
      <c r="P150" s="7"/>
      <c r="Q150" s="7" t="e">
        <f>VLOOKUP(P150, 'HUC Reference Table'!$A$2:$B$20,2, FALSE)</f>
        <v>#N/A</v>
      </c>
    </row>
    <row r="151" spans="1:17" ht="102" x14ac:dyDescent="0.2">
      <c r="A151" s="6" t="s">
        <v>693</v>
      </c>
      <c r="B151" s="28" t="s">
        <v>694</v>
      </c>
      <c r="C151" s="6" t="s">
        <v>63</v>
      </c>
      <c r="D151" s="6" t="s">
        <v>292</v>
      </c>
      <c r="E151" s="38" t="s">
        <v>36</v>
      </c>
      <c r="F151" s="73">
        <v>2014</v>
      </c>
      <c r="G151" s="11" t="s">
        <v>164</v>
      </c>
      <c r="H151" s="7" t="str">
        <f>VLOOKUP(G151, 'LTMP ToC Reference Table'!$A$2:$B$120,2, FALSE)</f>
        <v xml:space="preserve">Water Quality </v>
      </c>
      <c r="I151" s="20" t="s">
        <v>312</v>
      </c>
      <c r="J151" s="7" t="str">
        <f>VLOOKUP(I151, 'LTMP ToC Reference Table'!$A$2:$B$120,2, FALSE)</f>
        <v xml:space="preserve">Special-Status Species </v>
      </c>
      <c r="K151" s="23" t="s">
        <v>695</v>
      </c>
      <c r="L151" s="7" t="s">
        <v>52</v>
      </c>
      <c r="M151" s="7" t="s">
        <v>378</v>
      </c>
      <c r="N151" s="14" t="s">
        <v>17</v>
      </c>
      <c r="O151" s="7">
        <f>VLOOKUP(N151, 'HUC Reference Table'!$A$2:$B$20,2, FALSE)</f>
        <v>1806001501</v>
      </c>
      <c r="P151" s="7" t="s">
        <v>16</v>
      </c>
      <c r="Q151" s="7">
        <f>VLOOKUP(P151, 'HUC Reference Table'!$A$2:$B$20,2, FALSE)</f>
        <v>1806001503</v>
      </c>
    </row>
    <row r="152" spans="1:17" ht="76.5" x14ac:dyDescent="0.2">
      <c r="A152" s="6" t="s">
        <v>703</v>
      </c>
      <c r="B152" s="6" t="s">
        <v>1641</v>
      </c>
      <c r="C152" s="6" t="s">
        <v>310</v>
      </c>
      <c r="D152" s="6" t="s">
        <v>1524</v>
      </c>
      <c r="E152" s="38" t="s">
        <v>36</v>
      </c>
      <c r="F152" s="73">
        <v>2014</v>
      </c>
      <c r="G152" s="11" t="s">
        <v>270</v>
      </c>
      <c r="H152" s="7" t="str">
        <f>VLOOKUP(G152, 'LTMP ToC Reference Table'!$A$2:$B$120,2, FALSE)</f>
        <v xml:space="preserve">Groundwater </v>
      </c>
      <c r="I152" s="20"/>
      <c r="J152" s="7" t="e">
        <f>VLOOKUP(I152, 'LTMP ToC Reference Table'!$A$2:$B$120,2, FALSE)</f>
        <v>#N/A</v>
      </c>
      <c r="K152" s="23" t="s">
        <v>704</v>
      </c>
      <c r="L152" s="7" t="s">
        <v>157</v>
      </c>
      <c r="M152" s="7" t="s">
        <v>705</v>
      </c>
      <c r="N152" s="14" t="s">
        <v>33</v>
      </c>
      <c r="O152" s="7">
        <f>VLOOKUP(N152, 'HUC Reference Table'!$A$2:$B$20,2, FALSE)</f>
        <v>18060005</v>
      </c>
      <c r="P152" s="7"/>
      <c r="Q152" s="7" t="e">
        <f>VLOOKUP(P152, 'HUC Reference Table'!$A$2:$B$20,2, FALSE)</f>
        <v>#N/A</v>
      </c>
    </row>
    <row r="153" spans="1:17" ht="38.25" x14ac:dyDescent="0.2">
      <c r="A153" s="6"/>
      <c r="B153" s="6" t="s">
        <v>707</v>
      </c>
      <c r="C153" s="6" t="s">
        <v>301</v>
      </c>
      <c r="D153" s="6" t="s">
        <v>600</v>
      </c>
      <c r="E153" s="38" t="s">
        <v>36</v>
      </c>
      <c r="F153" s="73">
        <v>2009</v>
      </c>
      <c r="G153" s="11"/>
      <c r="H153" s="7" t="e">
        <f>VLOOKUP(G153, 'LTMP ToC Reference Table'!$A$2:$B$120,2, FALSE)</f>
        <v>#N/A</v>
      </c>
      <c r="I153" s="20"/>
      <c r="J153" s="7" t="e">
        <f>VLOOKUP(I153, 'LTMP ToC Reference Table'!$A$2:$B$120,2, FALSE)</f>
        <v>#N/A</v>
      </c>
      <c r="K153" s="23" t="s">
        <v>709</v>
      </c>
      <c r="L153" s="7" t="s">
        <v>52</v>
      </c>
      <c r="M153" s="7" t="s">
        <v>1029</v>
      </c>
      <c r="N153" s="14" t="s">
        <v>16</v>
      </c>
      <c r="O153" s="7">
        <f>VLOOKUP(N153, 'HUC Reference Table'!$A$2:$B$20,2, FALSE)</f>
        <v>1806001503</v>
      </c>
      <c r="P153" s="7"/>
      <c r="Q153" s="7" t="e">
        <f>VLOOKUP(P153, 'HUC Reference Table'!$A$2:$B$20,2, FALSE)</f>
        <v>#N/A</v>
      </c>
    </row>
    <row r="154" spans="1:17" ht="51" x14ac:dyDescent="0.2">
      <c r="A154" s="6" t="s">
        <v>711</v>
      </c>
      <c r="B154" s="6" t="s">
        <v>712</v>
      </c>
      <c r="C154" s="6" t="s">
        <v>301</v>
      </c>
      <c r="D154" s="6" t="s">
        <v>292</v>
      </c>
      <c r="E154" s="38" t="s">
        <v>36</v>
      </c>
      <c r="F154" s="73">
        <v>2003</v>
      </c>
      <c r="G154" s="11" t="s">
        <v>312</v>
      </c>
      <c r="H154" s="7" t="str">
        <f>VLOOKUP(G154, 'LTMP ToC Reference Table'!$A$2:$B$120,2, FALSE)</f>
        <v xml:space="preserve">Special-Status Species </v>
      </c>
      <c r="I154" s="20"/>
      <c r="J154" s="7" t="e">
        <f>VLOOKUP(I154, 'LTMP ToC Reference Table'!$A$2:$B$120,2, FALSE)</f>
        <v>#N/A</v>
      </c>
      <c r="K154" s="23" t="s">
        <v>714</v>
      </c>
      <c r="L154" s="7" t="s">
        <v>52</v>
      </c>
      <c r="M154" s="7"/>
      <c r="N154" s="14" t="s">
        <v>26</v>
      </c>
      <c r="O154" s="7">
        <f>VLOOKUP(N154, 'HUC Reference Table'!$A$2:$B$20,2, FALSE)</f>
        <v>1806000513</v>
      </c>
      <c r="P154" s="7"/>
      <c r="Q154" s="7" t="e">
        <f>VLOOKUP(P154, 'HUC Reference Table'!$A$2:$B$20,2, FALSE)</f>
        <v>#N/A</v>
      </c>
    </row>
    <row r="155" spans="1:17" ht="63.75" x14ac:dyDescent="0.2">
      <c r="A155" s="6" t="s">
        <v>717</v>
      </c>
      <c r="B155" s="6" t="s">
        <v>719</v>
      </c>
      <c r="C155" s="6" t="s">
        <v>63</v>
      </c>
      <c r="D155" s="6" t="s">
        <v>1607</v>
      </c>
      <c r="E155" s="38" t="s">
        <v>36</v>
      </c>
      <c r="F155" s="73">
        <v>2012</v>
      </c>
      <c r="G155" s="101"/>
      <c r="H155" s="7" t="e">
        <f>VLOOKUP(G155, 'LTMP ToC Reference Table'!$A$2:$B$120,2, FALSE)</f>
        <v>#N/A</v>
      </c>
      <c r="I155" s="20"/>
      <c r="J155" s="7" t="e">
        <f>VLOOKUP(I155, 'LTMP ToC Reference Table'!$A$2:$B$120,2, FALSE)</f>
        <v>#N/A</v>
      </c>
      <c r="K155" s="23" t="s">
        <v>720</v>
      </c>
      <c r="L155" s="7" t="s">
        <v>157</v>
      </c>
      <c r="M155" s="7" t="s">
        <v>1030</v>
      </c>
      <c r="N155" s="14" t="s">
        <v>33</v>
      </c>
      <c r="O155" s="7">
        <f>VLOOKUP(N155, 'HUC Reference Table'!$A$2:$B$20,2, FALSE)</f>
        <v>18060005</v>
      </c>
      <c r="P155" s="7"/>
      <c r="Q155" s="7" t="e">
        <f>VLOOKUP(P155, 'HUC Reference Table'!$A$2:$B$20,2, FALSE)</f>
        <v>#N/A</v>
      </c>
    </row>
    <row r="156" spans="1:17" ht="89.25" x14ac:dyDescent="0.2">
      <c r="A156" s="6" t="s">
        <v>722</v>
      </c>
      <c r="B156" s="6" t="s">
        <v>723</v>
      </c>
      <c r="C156" s="6" t="s">
        <v>63</v>
      </c>
      <c r="D156" s="6" t="s">
        <v>1524</v>
      </c>
      <c r="E156" s="38" t="s">
        <v>36</v>
      </c>
      <c r="F156" s="73">
        <v>2008</v>
      </c>
      <c r="G156" s="11" t="s">
        <v>576</v>
      </c>
      <c r="H156" s="7" t="str">
        <f>VLOOKUP(G156, 'LTMP ToC Reference Table'!$A$2:$B$120,2, FALSE)</f>
        <v xml:space="preserve">Groundwater Recharge </v>
      </c>
      <c r="I156" s="20"/>
      <c r="J156" s="7" t="e">
        <f>VLOOKUP(I156, 'LTMP ToC Reference Table'!$A$2:$B$120,2, FALSE)</f>
        <v>#N/A</v>
      </c>
      <c r="K156" s="23" t="s">
        <v>724</v>
      </c>
      <c r="L156" s="7" t="s">
        <v>157</v>
      </c>
      <c r="M156" s="7" t="s">
        <v>271</v>
      </c>
      <c r="N156" s="14" t="s">
        <v>18</v>
      </c>
      <c r="O156" s="7">
        <f>VLOOKUP(N156, 'HUC Reference Table'!$A$2:$B$20,2, FALSE)</f>
        <v>1806000504</v>
      </c>
      <c r="P156" s="7"/>
      <c r="Q156" s="7" t="e">
        <f>VLOOKUP(P156, 'HUC Reference Table'!$A$2:$B$20,2, FALSE)</f>
        <v>#N/A</v>
      </c>
    </row>
    <row r="157" spans="1:17" ht="127.5" x14ac:dyDescent="0.2">
      <c r="A157" s="6"/>
      <c r="B157" s="6" t="s">
        <v>725</v>
      </c>
      <c r="C157" s="6" t="s">
        <v>63</v>
      </c>
      <c r="D157" s="6" t="s">
        <v>327</v>
      </c>
      <c r="E157" s="38" t="s">
        <v>36</v>
      </c>
      <c r="F157" s="73">
        <v>2016</v>
      </c>
      <c r="G157" s="11" t="s">
        <v>270</v>
      </c>
      <c r="H157" s="7" t="str">
        <f>VLOOKUP(G157, 'LTMP ToC Reference Table'!$A$2:$B$120,2, FALSE)</f>
        <v xml:space="preserve">Groundwater </v>
      </c>
      <c r="I157" s="20"/>
      <c r="J157" s="7" t="e">
        <f>VLOOKUP(I157, 'LTMP ToC Reference Table'!$A$2:$B$120,2, FALSE)</f>
        <v>#N/A</v>
      </c>
      <c r="K157" s="23" t="s">
        <v>727</v>
      </c>
      <c r="L157" s="7" t="s">
        <v>157</v>
      </c>
      <c r="M157" s="7" t="s">
        <v>705</v>
      </c>
      <c r="N157" s="14" t="s">
        <v>18</v>
      </c>
      <c r="O157" s="7">
        <f>VLOOKUP(N157, 'HUC Reference Table'!$A$2:$B$20,2, FALSE)</f>
        <v>1806000504</v>
      </c>
      <c r="P157" s="7"/>
      <c r="Q157" s="7" t="e">
        <f>VLOOKUP(P157, 'HUC Reference Table'!$A$2:$B$20,2, FALSE)</f>
        <v>#N/A</v>
      </c>
    </row>
    <row r="158" spans="1:17" ht="38.25" x14ac:dyDescent="0.2">
      <c r="A158" s="6"/>
      <c r="B158" s="6" t="s">
        <v>729</v>
      </c>
      <c r="C158" s="6" t="s">
        <v>63</v>
      </c>
      <c r="D158" s="6" t="s">
        <v>730</v>
      </c>
      <c r="E158" s="38" t="s">
        <v>36</v>
      </c>
      <c r="F158" s="73">
        <v>2000</v>
      </c>
      <c r="G158" s="11"/>
      <c r="H158" s="7" t="e">
        <f>VLOOKUP(G158, 'LTMP ToC Reference Table'!$A$2:$B$120,2, FALSE)</f>
        <v>#N/A</v>
      </c>
      <c r="I158" s="20"/>
      <c r="J158" s="7" t="e">
        <f>VLOOKUP(I158, 'LTMP ToC Reference Table'!$A$2:$B$120,2, FALSE)</f>
        <v>#N/A</v>
      </c>
      <c r="K158" s="7"/>
      <c r="L158" s="7" t="s">
        <v>157</v>
      </c>
      <c r="M158" s="7" t="s">
        <v>112</v>
      </c>
      <c r="N158" s="14"/>
      <c r="O158" s="7" t="e">
        <f>VLOOKUP(N158, 'HUC Reference Table'!$A$2:$B$20,2, FALSE)</f>
        <v>#N/A</v>
      </c>
      <c r="P158" s="7"/>
      <c r="Q158" s="7" t="e">
        <f>VLOOKUP(P158, 'HUC Reference Table'!$A$2:$B$20,2, FALSE)</f>
        <v>#N/A</v>
      </c>
    </row>
    <row r="159" spans="1:17" ht="102" x14ac:dyDescent="0.2">
      <c r="A159" s="6" t="s">
        <v>733</v>
      </c>
      <c r="B159" s="6" t="s">
        <v>734</v>
      </c>
      <c r="C159" s="6" t="s">
        <v>63</v>
      </c>
      <c r="D159" s="6" t="s">
        <v>735</v>
      </c>
      <c r="E159" s="38" t="s">
        <v>36</v>
      </c>
      <c r="F159" s="73">
        <v>2002</v>
      </c>
      <c r="G159" s="11" t="s">
        <v>270</v>
      </c>
      <c r="H159" s="7" t="str">
        <f>VLOOKUP(G159, 'LTMP ToC Reference Table'!$A$2:$B$120,2, FALSE)</f>
        <v xml:space="preserve">Groundwater </v>
      </c>
      <c r="I159" s="20"/>
      <c r="J159" s="7" t="e">
        <f>VLOOKUP(I159, 'LTMP ToC Reference Table'!$A$2:$B$120,2, FALSE)</f>
        <v>#N/A</v>
      </c>
      <c r="K159" s="23" t="s">
        <v>736</v>
      </c>
      <c r="L159" s="7" t="s">
        <v>52</v>
      </c>
      <c r="M159" s="10" t="s">
        <v>81</v>
      </c>
      <c r="N159" s="14" t="s">
        <v>33</v>
      </c>
      <c r="O159" s="7">
        <f>VLOOKUP(N159, 'HUC Reference Table'!$A$2:$B$20,2, FALSE)</f>
        <v>18060005</v>
      </c>
      <c r="P159" s="7"/>
      <c r="Q159" s="7" t="e">
        <f>VLOOKUP(P159, 'HUC Reference Table'!$A$2:$B$20,2, FALSE)</f>
        <v>#N/A</v>
      </c>
    </row>
    <row r="160" spans="1:17" ht="89.25" x14ac:dyDescent="0.2">
      <c r="A160" s="52" t="s">
        <v>741</v>
      </c>
      <c r="B160" s="6" t="s">
        <v>739</v>
      </c>
      <c r="C160" s="6" t="s">
        <v>63</v>
      </c>
      <c r="D160" s="6" t="s">
        <v>740</v>
      </c>
      <c r="E160" s="38" t="s">
        <v>36</v>
      </c>
      <c r="F160" s="73">
        <v>2018</v>
      </c>
      <c r="G160" s="11"/>
      <c r="H160" s="7" t="e">
        <f>VLOOKUP(G160, 'LTMP ToC Reference Table'!$A$2:$B$120,2, FALSE)</f>
        <v>#N/A</v>
      </c>
      <c r="I160" s="20"/>
      <c r="J160" s="7" t="e">
        <f>VLOOKUP(I160, 'LTMP ToC Reference Table'!$A$2:$B$120,2, FALSE)</f>
        <v>#N/A</v>
      </c>
      <c r="K160" s="23" t="s">
        <v>742</v>
      </c>
      <c r="L160" s="7" t="s">
        <v>157</v>
      </c>
      <c r="M160" s="10" t="s">
        <v>741</v>
      </c>
      <c r="N160" s="14" t="s">
        <v>33</v>
      </c>
      <c r="O160" s="7">
        <f>VLOOKUP(N160, 'HUC Reference Table'!$A$2:$B$20,2, FALSE)</f>
        <v>18060005</v>
      </c>
      <c r="P160" s="7"/>
      <c r="Q160" s="7" t="e">
        <f>VLOOKUP(P160, 'HUC Reference Table'!$A$2:$B$20,2, FALSE)</f>
        <v>#N/A</v>
      </c>
    </row>
    <row r="161" spans="1:17" ht="89.25" x14ac:dyDescent="0.2">
      <c r="A161" s="52" t="s">
        <v>741</v>
      </c>
      <c r="B161" s="6" t="s">
        <v>746</v>
      </c>
      <c r="C161" s="6" t="s">
        <v>63</v>
      </c>
      <c r="D161" s="6" t="s">
        <v>747</v>
      </c>
      <c r="E161" s="38" t="s">
        <v>36</v>
      </c>
      <c r="F161" s="73">
        <v>2012</v>
      </c>
      <c r="G161" s="11"/>
      <c r="H161" s="7" t="e">
        <f>VLOOKUP(G161, 'LTMP ToC Reference Table'!$A$2:$B$120,2, FALSE)</f>
        <v>#N/A</v>
      </c>
      <c r="I161" s="20"/>
      <c r="J161" s="7" t="e">
        <f>VLOOKUP(I161, 'LTMP ToC Reference Table'!$A$2:$B$120,2, FALSE)</f>
        <v>#N/A</v>
      </c>
      <c r="K161" s="23" t="s">
        <v>748</v>
      </c>
      <c r="L161" s="7" t="s">
        <v>749</v>
      </c>
      <c r="M161" s="10" t="s">
        <v>741</v>
      </c>
      <c r="N161" s="14" t="s">
        <v>33</v>
      </c>
      <c r="O161" s="7">
        <f>VLOOKUP(N161, 'HUC Reference Table'!$A$2:$B$20,2, FALSE)</f>
        <v>18060005</v>
      </c>
      <c r="P161" s="7"/>
      <c r="Q161" s="7" t="e">
        <f>VLOOKUP(P161, 'HUC Reference Table'!$A$2:$B$20,2, FALSE)</f>
        <v>#N/A</v>
      </c>
    </row>
    <row r="162" spans="1:17" ht="191.25" x14ac:dyDescent="0.2">
      <c r="A162" s="6"/>
      <c r="B162" s="6" t="s">
        <v>752</v>
      </c>
      <c r="C162" s="6" t="s">
        <v>63</v>
      </c>
      <c r="D162" s="6" t="s">
        <v>753</v>
      </c>
      <c r="E162" s="38" t="s">
        <v>36</v>
      </c>
      <c r="F162" s="73">
        <v>2013</v>
      </c>
      <c r="G162" s="11"/>
      <c r="H162" s="7" t="e">
        <f>VLOOKUP(G162, 'LTMP ToC Reference Table'!$A$2:$B$120,2, FALSE)</f>
        <v>#N/A</v>
      </c>
      <c r="I162" s="20"/>
      <c r="J162" s="7" t="e">
        <f>VLOOKUP(I162, 'LTMP ToC Reference Table'!$A$2:$B$120,2, FALSE)</f>
        <v>#N/A</v>
      </c>
      <c r="K162" s="23" t="s">
        <v>754</v>
      </c>
      <c r="L162" s="7" t="s">
        <v>52</v>
      </c>
      <c r="M162" s="7" t="s">
        <v>433</v>
      </c>
      <c r="N162" s="14"/>
      <c r="O162" s="7" t="e">
        <f>VLOOKUP(N162, 'HUC Reference Table'!$A$2:$B$20,2, FALSE)</f>
        <v>#N/A</v>
      </c>
      <c r="P162" s="7"/>
      <c r="Q162" s="7" t="e">
        <f>VLOOKUP(P162, 'HUC Reference Table'!$A$2:$B$20,2, FALSE)</f>
        <v>#N/A</v>
      </c>
    </row>
    <row r="163" spans="1:17" ht="63.75" x14ac:dyDescent="0.2">
      <c r="A163" s="6"/>
      <c r="B163" s="6" t="s">
        <v>756</v>
      </c>
      <c r="C163" s="6" t="s">
        <v>301</v>
      </c>
      <c r="D163" s="6" t="s">
        <v>44</v>
      </c>
      <c r="E163" s="38" t="s">
        <v>36</v>
      </c>
      <c r="F163" s="73">
        <v>2018</v>
      </c>
      <c r="G163" s="11"/>
      <c r="H163" s="7" t="e">
        <f>VLOOKUP(G163, 'LTMP ToC Reference Table'!$A$2:$B$120,2, FALSE)</f>
        <v>#N/A</v>
      </c>
      <c r="I163" s="20"/>
      <c r="J163" s="7" t="e">
        <f>VLOOKUP(I163, 'LTMP ToC Reference Table'!$A$2:$B$120,2, FALSE)</f>
        <v>#N/A</v>
      </c>
      <c r="K163" s="23" t="s">
        <v>757</v>
      </c>
      <c r="L163" s="7" t="s">
        <v>52</v>
      </c>
      <c r="M163" s="7" t="s">
        <v>378</v>
      </c>
      <c r="N163" s="14"/>
      <c r="O163" s="7" t="e">
        <f>VLOOKUP(N163, 'HUC Reference Table'!$A$2:$B$20,2, FALSE)</f>
        <v>#N/A</v>
      </c>
      <c r="P163" s="7"/>
      <c r="Q163" s="7" t="e">
        <f>VLOOKUP(P163, 'HUC Reference Table'!$A$2:$B$20,2, FALSE)</f>
        <v>#N/A</v>
      </c>
    </row>
    <row r="164" spans="1:17" ht="63.75" x14ac:dyDescent="0.2">
      <c r="A164" s="6"/>
      <c r="B164" s="6" t="s">
        <v>760</v>
      </c>
      <c r="C164" s="6" t="s">
        <v>301</v>
      </c>
      <c r="D164" s="6" t="s">
        <v>590</v>
      </c>
      <c r="E164" s="38" t="s">
        <v>36</v>
      </c>
      <c r="F164" s="73">
        <v>2017</v>
      </c>
      <c r="G164" s="11"/>
      <c r="H164" s="7" t="e">
        <f>VLOOKUP(G164, 'LTMP ToC Reference Table'!$A$2:$B$120,2, FALSE)</f>
        <v>#N/A</v>
      </c>
      <c r="I164" s="20"/>
      <c r="J164" s="7" t="e">
        <f>VLOOKUP(I164, 'LTMP ToC Reference Table'!$A$2:$B$120,2, FALSE)</f>
        <v>#N/A</v>
      </c>
      <c r="K164" s="7"/>
      <c r="L164" s="7" t="s">
        <v>52</v>
      </c>
      <c r="M164" s="7" t="s">
        <v>378</v>
      </c>
      <c r="N164" s="14"/>
      <c r="O164" s="7" t="e">
        <f>VLOOKUP(N164, 'HUC Reference Table'!$A$2:$B$20,2, FALSE)</f>
        <v>#N/A</v>
      </c>
      <c r="P164" s="7"/>
      <c r="Q164" s="7" t="e">
        <f>VLOOKUP(P164, 'HUC Reference Table'!$A$2:$B$20,2, FALSE)</f>
        <v>#N/A</v>
      </c>
    </row>
    <row r="165" spans="1:17" ht="63.75" x14ac:dyDescent="0.2">
      <c r="A165" s="6" t="s">
        <v>767</v>
      </c>
      <c r="B165" s="6" t="s">
        <v>768</v>
      </c>
      <c r="C165" s="6" t="s">
        <v>63</v>
      </c>
      <c r="D165" s="6" t="s">
        <v>769</v>
      </c>
      <c r="E165" s="38" t="s">
        <v>36</v>
      </c>
      <c r="F165" s="73">
        <v>2015</v>
      </c>
      <c r="G165" s="11" t="s">
        <v>329</v>
      </c>
      <c r="H165" s="7" t="str">
        <f>VLOOKUP(G165, 'LTMP ToC Reference Table'!$A$2:$B$120,2, FALSE)</f>
        <v xml:space="preserve">Pure Water Monterey Project </v>
      </c>
      <c r="I165" s="20"/>
      <c r="J165" s="7" t="e">
        <f>VLOOKUP(I165, 'LTMP ToC Reference Table'!$A$2:$B$120,2, FALSE)</f>
        <v>#N/A</v>
      </c>
      <c r="K165" s="23" t="s">
        <v>770</v>
      </c>
      <c r="L165" s="7" t="s">
        <v>52</v>
      </c>
      <c r="M165" s="7" t="s">
        <v>378</v>
      </c>
      <c r="N165" s="14"/>
      <c r="O165" s="7" t="e">
        <f>VLOOKUP(N165, 'HUC Reference Table'!$A$2:$B$20,2, FALSE)</f>
        <v>#N/A</v>
      </c>
      <c r="P165" s="7"/>
      <c r="Q165" s="7" t="e">
        <f>VLOOKUP(P165, 'HUC Reference Table'!$A$2:$B$20,2, FALSE)</f>
        <v>#N/A</v>
      </c>
    </row>
    <row r="166" spans="1:17" ht="76.5" x14ac:dyDescent="0.2">
      <c r="A166" s="6"/>
      <c r="B166" s="6" t="s">
        <v>772</v>
      </c>
      <c r="C166" s="6" t="s">
        <v>301</v>
      </c>
      <c r="D166" s="6" t="s">
        <v>1314</v>
      </c>
      <c r="E166" s="38" t="s">
        <v>36</v>
      </c>
      <c r="F166" s="73">
        <v>2017</v>
      </c>
      <c r="G166" s="11" t="s">
        <v>329</v>
      </c>
      <c r="H166" s="7" t="str">
        <f>VLOOKUP(G166, 'LTMP ToC Reference Table'!$A$2:$B$120,2, FALSE)</f>
        <v xml:space="preserve">Pure Water Monterey Project </v>
      </c>
      <c r="I166" s="20"/>
      <c r="J166" s="7" t="e">
        <f>VLOOKUP(I166, 'LTMP ToC Reference Table'!$A$2:$B$120,2, FALSE)</f>
        <v>#N/A</v>
      </c>
      <c r="K166" s="23" t="s">
        <v>775</v>
      </c>
      <c r="L166" s="7" t="s">
        <v>52</v>
      </c>
      <c r="M166" s="7" t="s">
        <v>378</v>
      </c>
      <c r="N166" s="14"/>
      <c r="O166" s="7" t="e">
        <f>VLOOKUP(N166, 'HUC Reference Table'!$A$2:$B$20,2, FALSE)</f>
        <v>#N/A</v>
      </c>
      <c r="P166" s="7"/>
      <c r="Q166" s="7" t="e">
        <f>VLOOKUP(P166, 'HUC Reference Table'!$A$2:$B$20,2, FALSE)</f>
        <v>#N/A</v>
      </c>
    </row>
    <row r="167" spans="1:17" ht="63.75" x14ac:dyDescent="0.2">
      <c r="A167" s="6"/>
      <c r="B167" s="6" t="s">
        <v>778</v>
      </c>
      <c r="C167" s="6" t="s">
        <v>63</v>
      </c>
      <c r="D167" s="6" t="s">
        <v>237</v>
      </c>
      <c r="E167" s="38" t="s">
        <v>36</v>
      </c>
      <c r="F167" s="73">
        <v>2016</v>
      </c>
      <c r="G167" s="11"/>
      <c r="H167" s="7" t="e">
        <f>VLOOKUP(G167, 'LTMP ToC Reference Table'!$A$2:$B$120,2, FALSE)</f>
        <v>#N/A</v>
      </c>
      <c r="I167" s="20"/>
      <c r="J167" s="7" t="e">
        <f>VLOOKUP(I167, 'LTMP ToC Reference Table'!$A$2:$B$120,2, FALSE)</f>
        <v>#N/A</v>
      </c>
      <c r="K167" s="23" t="s">
        <v>779</v>
      </c>
      <c r="L167" s="7" t="s">
        <v>749</v>
      </c>
      <c r="M167" s="7" t="s">
        <v>129</v>
      </c>
      <c r="N167" s="14"/>
      <c r="O167" s="7" t="e">
        <f>VLOOKUP(N167, 'HUC Reference Table'!$A$2:$B$20,2, FALSE)</f>
        <v>#N/A</v>
      </c>
      <c r="P167" s="7"/>
      <c r="Q167" s="7" t="e">
        <f>VLOOKUP(P167, 'HUC Reference Table'!$A$2:$B$20,2, FALSE)</f>
        <v>#N/A</v>
      </c>
    </row>
    <row r="168" spans="1:17" ht="89.25" x14ac:dyDescent="0.2">
      <c r="A168" s="6" t="s">
        <v>783</v>
      </c>
      <c r="B168" s="6" t="s">
        <v>784</v>
      </c>
      <c r="C168" s="6" t="s">
        <v>301</v>
      </c>
      <c r="D168" s="6" t="s">
        <v>785</v>
      </c>
      <c r="E168" s="38" t="s">
        <v>36</v>
      </c>
      <c r="F168" s="73">
        <v>2007</v>
      </c>
      <c r="G168" s="11"/>
      <c r="H168" s="7" t="e">
        <f>VLOOKUP(G168, 'LTMP ToC Reference Table'!$A$2:$B$120,2, FALSE)</f>
        <v>#N/A</v>
      </c>
      <c r="I168" s="20"/>
      <c r="J168" s="7" t="e">
        <f>VLOOKUP(I168, 'LTMP ToC Reference Table'!$A$2:$B$120,2, FALSE)</f>
        <v>#N/A</v>
      </c>
      <c r="K168" s="18" t="s">
        <v>786</v>
      </c>
      <c r="L168" s="7" t="s">
        <v>157</v>
      </c>
      <c r="M168" s="7" t="s">
        <v>787</v>
      </c>
      <c r="N168" s="14" t="s">
        <v>14</v>
      </c>
      <c r="O168" s="7">
        <f>VLOOKUP(N168, 'HUC Reference Table'!$A$2:$B$20,2, FALSE)</f>
        <v>1806000506</v>
      </c>
      <c r="P168" s="7"/>
      <c r="Q168" s="7" t="e">
        <f>VLOOKUP(P168, 'HUC Reference Table'!$A$2:$B$20,2, FALSE)</f>
        <v>#N/A</v>
      </c>
    </row>
    <row r="169" spans="1:17" ht="63.75" x14ac:dyDescent="0.2">
      <c r="A169" s="6"/>
      <c r="B169" s="6" t="s">
        <v>788</v>
      </c>
      <c r="C169" s="6" t="s">
        <v>301</v>
      </c>
      <c r="D169" s="6" t="s">
        <v>590</v>
      </c>
      <c r="E169" s="38" t="s">
        <v>36</v>
      </c>
      <c r="F169" s="73">
        <v>2008</v>
      </c>
      <c r="G169" s="11"/>
      <c r="H169" s="7" t="e">
        <f>VLOOKUP(G169, 'LTMP ToC Reference Table'!$A$2:$B$120,2, FALSE)</f>
        <v>#N/A</v>
      </c>
      <c r="I169" s="20"/>
      <c r="J169" s="7" t="e">
        <f>VLOOKUP(I169, 'LTMP ToC Reference Table'!$A$2:$B$120,2, FALSE)</f>
        <v>#N/A</v>
      </c>
      <c r="K169" s="23" t="s">
        <v>789</v>
      </c>
      <c r="L169" s="7" t="s">
        <v>52</v>
      </c>
      <c r="M169" s="7" t="s">
        <v>791</v>
      </c>
      <c r="N169" s="14"/>
      <c r="O169" s="7" t="e">
        <f>VLOOKUP(N169, 'HUC Reference Table'!$A$2:$B$20,2, FALSE)</f>
        <v>#N/A</v>
      </c>
      <c r="P169" s="7"/>
      <c r="Q169" s="7" t="e">
        <f>VLOOKUP(P169, 'HUC Reference Table'!$A$2:$B$20,2, FALSE)</f>
        <v>#N/A</v>
      </c>
    </row>
    <row r="170" spans="1:17" ht="63.75" x14ac:dyDescent="0.2">
      <c r="A170" s="6" t="s">
        <v>793</v>
      </c>
      <c r="B170" s="6" t="s">
        <v>794</v>
      </c>
      <c r="C170" s="6" t="s">
        <v>301</v>
      </c>
      <c r="D170" s="6" t="s">
        <v>44</v>
      </c>
      <c r="E170" s="38" t="s">
        <v>36</v>
      </c>
      <c r="F170" s="73">
        <v>2005</v>
      </c>
      <c r="G170" s="11"/>
      <c r="H170" s="7" t="e">
        <f>VLOOKUP(G170, 'LTMP ToC Reference Table'!$A$2:$B$120,2, FALSE)</f>
        <v>#N/A</v>
      </c>
      <c r="I170" s="20"/>
      <c r="J170" s="7" t="e">
        <f>VLOOKUP(I170, 'LTMP ToC Reference Table'!$A$2:$B$120,2, FALSE)</f>
        <v>#N/A</v>
      </c>
      <c r="K170" s="7"/>
      <c r="L170" s="7" t="s">
        <v>52</v>
      </c>
      <c r="M170" s="7" t="s">
        <v>53</v>
      </c>
      <c r="N170" s="14" t="s">
        <v>33</v>
      </c>
      <c r="O170" s="7">
        <f>VLOOKUP(N170, 'HUC Reference Table'!$A$2:$B$20,2, FALSE)</f>
        <v>18060005</v>
      </c>
      <c r="P170" s="7"/>
      <c r="Q170" s="7" t="e">
        <f>VLOOKUP(P170, 'HUC Reference Table'!$A$2:$B$20,2, FALSE)</f>
        <v>#N/A</v>
      </c>
    </row>
    <row r="171" spans="1:17" ht="51" x14ac:dyDescent="0.2">
      <c r="A171" s="6"/>
      <c r="B171" s="6" t="s">
        <v>797</v>
      </c>
      <c r="C171" s="6" t="s">
        <v>310</v>
      </c>
      <c r="D171" s="6" t="s">
        <v>798</v>
      </c>
      <c r="E171" s="38" t="s">
        <v>36</v>
      </c>
      <c r="F171" s="73">
        <v>2013</v>
      </c>
      <c r="G171" s="11"/>
      <c r="H171" s="7" t="e">
        <f>VLOOKUP(G171, 'LTMP ToC Reference Table'!$A$2:$B$120,2, FALSE)</f>
        <v>#N/A</v>
      </c>
      <c r="I171" s="20"/>
      <c r="J171" s="7" t="e">
        <f>VLOOKUP(I171, 'LTMP ToC Reference Table'!$A$2:$B$120,2, FALSE)</f>
        <v>#N/A</v>
      </c>
      <c r="K171" s="23" t="s">
        <v>799</v>
      </c>
      <c r="L171" s="7" t="s">
        <v>52</v>
      </c>
      <c r="M171" s="7" t="s">
        <v>791</v>
      </c>
      <c r="N171" s="14"/>
      <c r="O171" s="7" t="e">
        <f>VLOOKUP(N171, 'HUC Reference Table'!$A$2:$B$20,2, FALSE)</f>
        <v>#N/A</v>
      </c>
      <c r="P171" s="7"/>
      <c r="Q171" s="7" t="e">
        <f>VLOOKUP(P171, 'HUC Reference Table'!$A$2:$B$20,2, FALSE)</f>
        <v>#N/A</v>
      </c>
    </row>
    <row r="172" spans="1:17" ht="38.25" x14ac:dyDescent="0.2">
      <c r="A172" s="10" t="s">
        <v>741</v>
      </c>
      <c r="B172" s="6" t="s">
        <v>800</v>
      </c>
      <c r="C172" s="6" t="s">
        <v>63</v>
      </c>
      <c r="D172" s="6" t="s">
        <v>730</v>
      </c>
      <c r="E172" s="38" t="s">
        <v>36</v>
      </c>
      <c r="F172" s="73">
        <v>1976</v>
      </c>
      <c r="G172" s="100"/>
      <c r="H172" s="7" t="e">
        <f>VLOOKUP(A172, 'LTMP ToC Reference Table'!$A$2:$B$120,2, FALSE)</f>
        <v>#N/A</v>
      </c>
      <c r="I172" s="20"/>
      <c r="J172" s="7" t="e">
        <f>VLOOKUP(I172, 'LTMP ToC Reference Table'!$A$2:$B$120,2, FALSE)</f>
        <v>#N/A</v>
      </c>
      <c r="K172" s="23" t="s">
        <v>801</v>
      </c>
      <c r="L172" s="7" t="s">
        <v>157</v>
      </c>
      <c r="M172" s="10" t="s">
        <v>741</v>
      </c>
      <c r="N172" s="14" t="s">
        <v>14</v>
      </c>
      <c r="O172" s="7">
        <f>VLOOKUP(N172, 'HUC Reference Table'!$A$2:$B$20,2, FALSE)</f>
        <v>1806000506</v>
      </c>
      <c r="P172" s="7"/>
      <c r="Q172" s="7" t="e">
        <f>VLOOKUP(P172, 'HUC Reference Table'!$A$2:$B$20,2, FALSE)</f>
        <v>#N/A</v>
      </c>
    </row>
    <row r="173" spans="1:17" ht="63.75" x14ac:dyDescent="0.2">
      <c r="A173" s="6"/>
      <c r="B173" s="6" t="s">
        <v>802</v>
      </c>
      <c r="C173" s="6" t="s">
        <v>301</v>
      </c>
      <c r="D173" s="6" t="s">
        <v>803</v>
      </c>
      <c r="E173" s="38" t="s">
        <v>36</v>
      </c>
      <c r="F173" s="73">
        <v>2016</v>
      </c>
      <c r="G173" s="11" t="s">
        <v>329</v>
      </c>
      <c r="H173" s="7" t="str">
        <f>VLOOKUP(G173, 'LTMP ToC Reference Table'!$A$2:$B$120,2, FALSE)</f>
        <v xml:space="preserve">Pure Water Monterey Project </v>
      </c>
      <c r="I173" s="20"/>
      <c r="J173" s="7" t="e">
        <f>VLOOKUP(I173, 'LTMP ToC Reference Table'!$A$2:$B$120,2, FALSE)</f>
        <v>#N/A</v>
      </c>
      <c r="K173" s="23" t="s">
        <v>804</v>
      </c>
      <c r="L173" s="7" t="s">
        <v>52</v>
      </c>
      <c r="M173" s="7" t="s">
        <v>378</v>
      </c>
      <c r="N173" s="14" t="s">
        <v>17</v>
      </c>
      <c r="O173" s="7">
        <f>VLOOKUP(N173, 'HUC Reference Table'!$A$2:$B$20,2, FALSE)</f>
        <v>1806001501</v>
      </c>
      <c r="P173" s="7"/>
      <c r="Q173" s="7" t="e">
        <f>VLOOKUP(P173, 'HUC Reference Table'!$A$2:$B$20,2, FALSE)</f>
        <v>#N/A</v>
      </c>
    </row>
    <row r="174" spans="1:17" ht="63.75" x14ac:dyDescent="0.2">
      <c r="A174" s="6"/>
      <c r="B174" s="6" t="s">
        <v>808</v>
      </c>
      <c r="C174" s="6" t="s">
        <v>301</v>
      </c>
      <c r="D174" s="6" t="s">
        <v>44</v>
      </c>
      <c r="E174" s="38" t="s">
        <v>36</v>
      </c>
      <c r="F174" s="73">
        <v>2014</v>
      </c>
      <c r="G174" s="11"/>
      <c r="H174" s="7" t="e">
        <f>VLOOKUP(G174, 'LTMP ToC Reference Table'!$A$2:$B$120,2, FALSE)</f>
        <v>#N/A</v>
      </c>
      <c r="I174" s="20"/>
      <c r="J174" s="7" t="e">
        <f>VLOOKUP(I174, 'LTMP ToC Reference Table'!$A$2:$B$120,2, FALSE)</f>
        <v>#N/A</v>
      </c>
      <c r="K174" s="23" t="s">
        <v>810</v>
      </c>
      <c r="L174" s="7" t="s">
        <v>52</v>
      </c>
      <c r="M174" s="7" t="s">
        <v>129</v>
      </c>
      <c r="N174" s="14" t="s">
        <v>33</v>
      </c>
      <c r="O174" s="7">
        <f>VLOOKUP(N174, 'HUC Reference Table'!$A$2:$B$20,2, FALSE)</f>
        <v>18060005</v>
      </c>
      <c r="P174" s="7"/>
      <c r="Q174" s="7" t="e">
        <f>VLOOKUP(P174, 'HUC Reference Table'!$A$2:$B$20,2, FALSE)</f>
        <v>#N/A</v>
      </c>
    </row>
    <row r="175" spans="1:17" ht="76.5" x14ac:dyDescent="0.2">
      <c r="A175" s="6"/>
      <c r="B175" s="6" t="s">
        <v>818</v>
      </c>
      <c r="C175" s="6" t="s">
        <v>63</v>
      </c>
      <c r="D175" s="6" t="s">
        <v>819</v>
      </c>
      <c r="E175" s="38" t="s">
        <v>36</v>
      </c>
      <c r="F175" s="73">
        <v>2013</v>
      </c>
      <c r="G175" s="11"/>
      <c r="H175" s="7" t="e">
        <f>VLOOKUP(G175, 'LTMP ToC Reference Table'!$A$2:$B$120,2, FALSE)</f>
        <v>#N/A</v>
      </c>
      <c r="I175" s="20"/>
      <c r="J175" s="7" t="e">
        <f>VLOOKUP(I175, 'LTMP ToC Reference Table'!$A$2:$B$120,2, FALSE)</f>
        <v>#N/A</v>
      </c>
      <c r="K175" s="23" t="s">
        <v>820</v>
      </c>
      <c r="L175" s="7" t="s">
        <v>157</v>
      </c>
      <c r="M175" s="10" t="s">
        <v>1028</v>
      </c>
      <c r="N175" s="14" t="s">
        <v>14</v>
      </c>
      <c r="O175" s="7">
        <f>VLOOKUP(N175, 'HUC Reference Table'!$A$2:$B$20,2, FALSE)</f>
        <v>1806000506</v>
      </c>
      <c r="P175" s="7" t="s">
        <v>21</v>
      </c>
      <c r="Q175" s="7">
        <f>VLOOKUP(P175, 'HUC Reference Table'!$A$2:$B$20,2, FALSE)</f>
        <v>1806000508</v>
      </c>
    </row>
    <row r="176" spans="1:17" ht="63.75" x14ac:dyDescent="0.2">
      <c r="A176" s="6"/>
      <c r="B176" s="6" t="s">
        <v>825</v>
      </c>
      <c r="C176" s="6" t="s">
        <v>63</v>
      </c>
      <c r="D176" s="6" t="s">
        <v>574</v>
      </c>
      <c r="E176" s="38" t="s">
        <v>36</v>
      </c>
      <c r="F176" s="73">
        <v>2018</v>
      </c>
      <c r="G176" s="11" t="s">
        <v>576</v>
      </c>
      <c r="H176" s="7" t="str">
        <f>VLOOKUP(G176, 'LTMP ToC Reference Table'!$A$2:$B$120,2, FALSE)</f>
        <v xml:space="preserve">Groundwater Recharge </v>
      </c>
      <c r="I176" s="20"/>
      <c r="J176" s="7" t="e">
        <f>VLOOKUP(I176, 'LTMP ToC Reference Table'!$A$2:$B$120,2, FALSE)</f>
        <v>#N/A</v>
      </c>
      <c r="K176" s="23" t="s">
        <v>826</v>
      </c>
      <c r="L176" s="7" t="s">
        <v>157</v>
      </c>
      <c r="M176" s="7" t="s">
        <v>832</v>
      </c>
      <c r="N176" s="14" t="s">
        <v>32</v>
      </c>
      <c r="O176" s="7">
        <f>VLOOKUP(N176, 'HUC Reference Table'!$A$2:$B$20,2, FALSE)</f>
        <v>1806000503</v>
      </c>
      <c r="P176" s="7"/>
      <c r="Q176" s="7" t="e">
        <f>VLOOKUP(P176, 'HUC Reference Table'!$A$2:$B$20,2, FALSE)</f>
        <v>#N/A</v>
      </c>
    </row>
    <row r="177" spans="1:17" ht="165.75" x14ac:dyDescent="0.2">
      <c r="A177" s="6"/>
      <c r="B177" s="6" t="s">
        <v>829</v>
      </c>
      <c r="C177" s="6" t="s">
        <v>63</v>
      </c>
      <c r="D177" s="6" t="s">
        <v>830</v>
      </c>
      <c r="E177" s="38" t="s">
        <v>36</v>
      </c>
      <c r="F177" s="73">
        <v>2011</v>
      </c>
      <c r="G177" s="11"/>
      <c r="H177" s="7" t="e">
        <f>VLOOKUP(G177, 'LTMP ToC Reference Table'!$A$2:$B$120,2, FALSE)</f>
        <v>#N/A</v>
      </c>
      <c r="I177" s="20"/>
      <c r="J177" s="7" t="e">
        <f>VLOOKUP(I177, 'LTMP ToC Reference Table'!$A$2:$B$120,2, FALSE)</f>
        <v>#N/A</v>
      </c>
      <c r="K177" s="23" t="s">
        <v>831</v>
      </c>
      <c r="L177" s="7" t="s">
        <v>157</v>
      </c>
      <c r="M177" s="7" t="s">
        <v>832</v>
      </c>
      <c r="N177" s="14" t="s">
        <v>18</v>
      </c>
      <c r="O177" s="7">
        <f>VLOOKUP(N177, 'HUC Reference Table'!$A$2:$B$20,2, FALSE)</f>
        <v>1806000504</v>
      </c>
      <c r="P177" s="7"/>
      <c r="Q177" s="7" t="e">
        <f>VLOOKUP(P177, 'HUC Reference Table'!$A$2:$B$20,2, FALSE)</f>
        <v>#N/A</v>
      </c>
    </row>
    <row r="178" spans="1:17" ht="153" x14ac:dyDescent="0.2">
      <c r="A178" s="6"/>
      <c r="B178" s="6" t="s">
        <v>837</v>
      </c>
      <c r="C178" s="6" t="s">
        <v>63</v>
      </c>
      <c r="D178" s="6" t="s">
        <v>1608</v>
      </c>
      <c r="E178" s="38" t="s">
        <v>36</v>
      </c>
      <c r="F178" s="73">
        <v>2010</v>
      </c>
      <c r="G178" s="11"/>
      <c r="H178" s="7" t="e">
        <f>VLOOKUP(G178, 'LTMP ToC Reference Table'!$A$2:$B$120,2, FALSE)</f>
        <v>#N/A</v>
      </c>
      <c r="I178" s="20"/>
      <c r="J178" s="7" t="e">
        <f>VLOOKUP(I178, 'LTMP ToC Reference Table'!$A$2:$B$120,2, FALSE)</f>
        <v>#N/A</v>
      </c>
      <c r="K178" s="23" t="s">
        <v>1609</v>
      </c>
      <c r="L178" s="7" t="s">
        <v>157</v>
      </c>
      <c r="M178" s="7" t="s">
        <v>832</v>
      </c>
      <c r="N178" s="14" t="s">
        <v>18</v>
      </c>
      <c r="O178" s="7">
        <f>VLOOKUP(N178, 'HUC Reference Table'!$A$2:$B$20,2, FALSE)</f>
        <v>1806000504</v>
      </c>
      <c r="P178" s="7"/>
      <c r="Q178" s="7" t="e">
        <f>VLOOKUP(P178, 'HUC Reference Table'!$A$2:$B$20,2, FALSE)</f>
        <v>#N/A</v>
      </c>
    </row>
    <row r="179" spans="1:17" ht="102" x14ac:dyDescent="0.2">
      <c r="A179" s="6"/>
      <c r="B179" s="6" t="s">
        <v>839</v>
      </c>
      <c r="C179" s="6" t="s">
        <v>63</v>
      </c>
      <c r="D179" s="6" t="s">
        <v>840</v>
      </c>
      <c r="E179" s="38" t="s">
        <v>36</v>
      </c>
      <c r="F179" s="73">
        <v>2009</v>
      </c>
      <c r="G179" s="11"/>
      <c r="H179" s="7" t="e">
        <f>VLOOKUP(G179, 'LTMP ToC Reference Table'!$A$2:$B$120,2, FALSE)</f>
        <v>#N/A</v>
      </c>
      <c r="I179" s="20"/>
      <c r="J179" s="7" t="e">
        <f>VLOOKUP(I179, 'LTMP ToC Reference Table'!$A$2:$B$120,2, FALSE)</f>
        <v>#N/A</v>
      </c>
      <c r="K179" s="23" t="s">
        <v>841</v>
      </c>
      <c r="L179" s="7" t="s">
        <v>157</v>
      </c>
      <c r="M179" s="7" t="s">
        <v>832</v>
      </c>
      <c r="N179" s="14" t="s">
        <v>18</v>
      </c>
      <c r="O179" s="7">
        <f>VLOOKUP(N179, 'HUC Reference Table'!$A$2:$B$20,2, FALSE)</f>
        <v>1806000504</v>
      </c>
      <c r="P179" s="7"/>
      <c r="Q179" s="7" t="e">
        <f>VLOOKUP(P179, 'HUC Reference Table'!$A$2:$B$20,2, FALSE)</f>
        <v>#N/A</v>
      </c>
    </row>
    <row r="180" spans="1:17" ht="89.25" x14ac:dyDescent="0.2">
      <c r="A180" s="6"/>
      <c r="B180" s="6" t="s">
        <v>845</v>
      </c>
      <c r="C180" s="6" t="s">
        <v>63</v>
      </c>
      <c r="D180" s="6" t="s">
        <v>846</v>
      </c>
      <c r="E180" s="38" t="s">
        <v>36</v>
      </c>
      <c r="F180" s="73">
        <v>2004</v>
      </c>
      <c r="G180" s="11"/>
      <c r="H180" s="7" t="e">
        <f>VLOOKUP(G180, 'LTMP ToC Reference Table'!$A$2:$B$120,2, FALSE)</f>
        <v>#N/A</v>
      </c>
      <c r="I180" s="20"/>
      <c r="J180" s="7" t="e">
        <f>VLOOKUP(I180, 'LTMP ToC Reference Table'!$A$2:$B$120,2, FALSE)</f>
        <v>#N/A</v>
      </c>
      <c r="K180" s="23" t="s">
        <v>847</v>
      </c>
      <c r="L180" s="7" t="s">
        <v>157</v>
      </c>
      <c r="M180" s="7" t="s">
        <v>851</v>
      </c>
      <c r="N180" s="14" t="s">
        <v>31</v>
      </c>
      <c r="O180" s="7">
        <f>VLOOKUP(N180, 'HUC Reference Table'!$A$2:$B$20,2, FALSE)</f>
        <v>1806000502</v>
      </c>
      <c r="P180" s="7"/>
      <c r="Q180" s="7" t="e">
        <f>VLOOKUP(P180, 'HUC Reference Table'!$A$2:$B$20,2, FALSE)</f>
        <v>#N/A</v>
      </c>
    </row>
    <row r="181" spans="1:17" ht="89.25" x14ac:dyDescent="0.2">
      <c r="A181" s="6"/>
      <c r="B181" s="6" t="s">
        <v>853</v>
      </c>
      <c r="C181" s="6" t="s">
        <v>63</v>
      </c>
      <c r="D181" s="6" t="s">
        <v>846</v>
      </c>
      <c r="E181" s="38" t="s">
        <v>36</v>
      </c>
      <c r="F181" s="73">
        <v>2003</v>
      </c>
      <c r="G181" s="11"/>
      <c r="H181" s="7" t="e">
        <f>VLOOKUP(G181, 'LTMP ToC Reference Table'!$A$2:$B$120,2, FALSE)</f>
        <v>#N/A</v>
      </c>
      <c r="I181" s="20"/>
      <c r="J181" s="7" t="e">
        <f>VLOOKUP(I181, 'LTMP ToC Reference Table'!$A$2:$B$120,2, FALSE)</f>
        <v>#N/A</v>
      </c>
      <c r="K181" s="23" t="s">
        <v>854</v>
      </c>
      <c r="L181" s="7" t="s">
        <v>157</v>
      </c>
      <c r="M181" s="7" t="s">
        <v>851</v>
      </c>
      <c r="N181" s="14" t="s">
        <v>21</v>
      </c>
      <c r="O181" s="7">
        <f>VLOOKUP(N181, 'HUC Reference Table'!$A$2:$B$20,2, FALSE)</f>
        <v>1806000508</v>
      </c>
      <c r="P181" s="7" t="s">
        <v>18</v>
      </c>
      <c r="Q181" s="7">
        <f>VLOOKUP(P181, 'HUC Reference Table'!$A$2:$B$20,2, FALSE)</f>
        <v>1806000504</v>
      </c>
    </row>
    <row r="182" spans="1:17" ht="76.5" x14ac:dyDescent="0.2">
      <c r="A182" s="6"/>
      <c r="B182" s="6" t="s">
        <v>1027</v>
      </c>
      <c r="C182" s="6" t="s">
        <v>301</v>
      </c>
      <c r="D182" s="6" t="s">
        <v>1314</v>
      </c>
      <c r="E182" s="38" t="s">
        <v>36</v>
      </c>
      <c r="F182" s="73">
        <v>2017</v>
      </c>
      <c r="G182" s="11"/>
      <c r="H182" s="7" t="e">
        <f>VLOOKUP(G182, 'LTMP ToC Reference Table'!$A$2:$B$120,2, FALSE)</f>
        <v>#N/A</v>
      </c>
      <c r="I182" s="20"/>
      <c r="J182" s="7" t="e">
        <f>VLOOKUP(I182, 'LTMP ToC Reference Table'!$A$2:$B$120,2, FALSE)</f>
        <v>#N/A</v>
      </c>
      <c r="K182" s="27" t="s">
        <v>1026</v>
      </c>
      <c r="L182" s="7" t="s">
        <v>749</v>
      </c>
      <c r="M182" s="7" t="s">
        <v>1035</v>
      </c>
      <c r="N182" s="14" t="s">
        <v>33</v>
      </c>
      <c r="O182" s="7">
        <f>VLOOKUP(N182, 'HUC Reference Table'!$A$2:$B$20,2, FALSE)</f>
        <v>18060005</v>
      </c>
      <c r="P182" s="7"/>
      <c r="Q182" s="7" t="e">
        <f>VLOOKUP(P182, 'HUC Reference Table'!$A$2:$B$20,2, FALSE)</f>
        <v>#N/A</v>
      </c>
    </row>
    <row r="183" spans="1:17" ht="76.5" x14ac:dyDescent="0.2">
      <c r="A183" s="6"/>
      <c r="B183" s="6" t="s">
        <v>1031</v>
      </c>
      <c r="C183" s="6" t="s">
        <v>63</v>
      </c>
      <c r="D183" s="6" t="s">
        <v>1033</v>
      </c>
      <c r="E183" s="38" t="s">
        <v>36</v>
      </c>
      <c r="F183" s="73">
        <v>2011</v>
      </c>
      <c r="G183" s="11"/>
      <c r="H183" s="7" t="e">
        <f>VLOOKUP(G183, 'LTMP ToC Reference Table'!$A$2:$B$120,2, FALSE)</f>
        <v>#N/A</v>
      </c>
      <c r="I183" s="20"/>
      <c r="J183" s="7" t="e">
        <f>VLOOKUP(I183, 'LTMP ToC Reference Table'!$A$2:$B$120,2, FALSE)</f>
        <v>#N/A</v>
      </c>
      <c r="K183" s="27" t="s">
        <v>1032</v>
      </c>
      <c r="L183" s="7" t="s">
        <v>749</v>
      </c>
      <c r="M183" s="7" t="s">
        <v>1034</v>
      </c>
      <c r="N183" s="14" t="s">
        <v>33</v>
      </c>
      <c r="O183" s="7">
        <f>VLOOKUP(N183, 'HUC Reference Table'!$A$2:$B$20,2, FALSE)</f>
        <v>18060005</v>
      </c>
      <c r="P183" s="7"/>
      <c r="Q183" s="7" t="e">
        <f>VLOOKUP(P183, 'HUC Reference Table'!$A$2:$B$20,2, FALSE)</f>
        <v>#N/A</v>
      </c>
    </row>
    <row r="184" spans="1:17" ht="38.25" x14ac:dyDescent="0.2">
      <c r="A184" s="6" t="s">
        <v>1048</v>
      </c>
      <c r="B184" s="6" t="s">
        <v>1047</v>
      </c>
      <c r="C184" s="6" t="s">
        <v>56</v>
      </c>
      <c r="D184" s="6" t="s">
        <v>874</v>
      </c>
      <c r="E184" s="38" t="s">
        <v>36</v>
      </c>
      <c r="F184" s="73">
        <v>2018</v>
      </c>
      <c r="G184" s="11" t="s">
        <v>270</v>
      </c>
      <c r="H184" s="7" t="str">
        <f>VLOOKUP(G184, 'LTMP ToC Reference Table'!$A$2:$B$120,2, FALSE)</f>
        <v xml:space="preserve">Groundwater </v>
      </c>
      <c r="I184" s="20"/>
      <c r="J184" s="7" t="e">
        <f>VLOOKUP(I184, 'LTMP ToC Reference Table'!$A$2:$B$120,2, FALSE)</f>
        <v>#N/A</v>
      </c>
      <c r="K184" s="27" t="s">
        <v>1046</v>
      </c>
      <c r="L184" s="7" t="s">
        <v>157</v>
      </c>
      <c r="M184" s="7" t="s">
        <v>1286</v>
      </c>
      <c r="N184" s="14" t="s">
        <v>18</v>
      </c>
      <c r="O184" s="7">
        <f>VLOOKUP(N184, 'HUC Reference Table'!$A$2:$B$20,2, FALSE)</f>
        <v>1806000504</v>
      </c>
      <c r="P184" s="7"/>
      <c r="Q184" s="7" t="e">
        <f>VLOOKUP(P184, 'HUC Reference Table'!$A$2:$B$20,2, FALSE)</f>
        <v>#N/A</v>
      </c>
    </row>
    <row r="185" spans="1:17" ht="89.25" x14ac:dyDescent="0.2">
      <c r="A185" s="6"/>
      <c r="B185" s="6" t="s">
        <v>1049</v>
      </c>
      <c r="C185" s="6" t="s">
        <v>310</v>
      </c>
      <c r="D185" s="6" t="s">
        <v>1050</v>
      </c>
      <c r="E185" s="38" t="s">
        <v>36</v>
      </c>
      <c r="F185" s="73">
        <v>2014</v>
      </c>
      <c r="G185" s="11"/>
      <c r="H185" s="7" t="e">
        <f>VLOOKUP(G185, 'LTMP ToC Reference Table'!$A$2:$B$120,2, FALSE)</f>
        <v>#N/A</v>
      </c>
      <c r="I185" s="20"/>
      <c r="J185" s="7" t="e">
        <f>VLOOKUP(I185, 'LTMP ToC Reference Table'!$A$2:$B$120,2, FALSE)</f>
        <v>#N/A</v>
      </c>
      <c r="K185" s="27" t="s">
        <v>1051</v>
      </c>
      <c r="L185" s="7" t="s">
        <v>157</v>
      </c>
      <c r="M185" s="6" t="s">
        <v>346</v>
      </c>
      <c r="N185" s="14" t="s">
        <v>33</v>
      </c>
      <c r="O185" s="7">
        <f>VLOOKUP(N185, 'HUC Reference Table'!$A$2:$B$20,2, FALSE)</f>
        <v>18060005</v>
      </c>
      <c r="P185" s="7"/>
      <c r="Q185" s="7" t="e">
        <f>VLOOKUP(P185, 'HUC Reference Table'!$A$2:$B$20,2, FALSE)</f>
        <v>#N/A</v>
      </c>
    </row>
    <row r="186" spans="1:17" ht="114.75" x14ac:dyDescent="0.2">
      <c r="A186" s="6" t="s">
        <v>1230</v>
      </c>
      <c r="B186" s="6" t="s">
        <v>1229</v>
      </c>
      <c r="C186" s="6" t="s">
        <v>63</v>
      </c>
      <c r="D186" s="6" t="s">
        <v>224</v>
      </c>
      <c r="E186" s="38" t="s">
        <v>36</v>
      </c>
      <c r="F186" s="73">
        <v>1951</v>
      </c>
      <c r="G186" s="11"/>
      <c r="H186" s="7" t="e">
        <f>VLOOKUP(G186, 'LTMP ToC Reference Table'!$A$2:$B$120,2, FALSE)</f>
        <v>#N/A</v>
      </c>
      <c r="I186" s="20"/>
      <c r="J186" s="7" t="e">
        <f>VLOOKUP(I186, 'LTMP ToC Reference Table'!$A$2:$B$120,2, FALSE)</f>
        <v>#N/A</v>
      </c>
      <c r="K186" s="7" t="s">
        <v>1231</v>
      </c>
      <c r="L186" s="7" t="s">
        <v>52</v>
      </c>
      <c r="M186" s="7" t="s">
        <v>53</v>
      </c>
      <c r="N186" s="14" t="s">
        <v>33</v>
      </c>
      <c r="O186" s="7">
        <f>VLOOKUP(N186, 'HUC Reference Table'!$A$2:$B$20,2, FALSE)</f>
        <v>18060005</v>
      </c>
      <c r="P186" s="7"/>
      <c r="Q186" s="7" t="e">
        <f>VLOOKUP(P186, 'HUC Reference Table'!$A$2:$B$20,2, FALSE)</f>
        <v>#N/A</v>
      </c>
    </row>
    <row r="187" spans="1:17" ht="89.25" x14ac:dyDescent="0.2">
      <c r="A187" s="6"/>
      <c r="B187" s="6" t="s">
        <v>250</v>
      </c>
      <c r="C187" s="6" t="s">
        <v>63</v>
      </c>
      <c r="D187" s="6" t="s">
        <v>251</v>
      </c>
      <c r="E187" s="38" t="s">
        <v>36</v>
      </c>
      <c r="F187" s="76">
        <v>2010</v>
      </c>
      <c r="G187" s="11" t="s">
        <v>270</v>
      </c>
      <c r="H187" s="7" t="str">
        <f>VLOOKUP(G187, 'LTMP ToC Reference Table'!$A$2:$B$120,2, FALSE)</f>
        <v xml:space="preserve">Groundwater </v>
      </c>
      <c r="I187" s="20"/>
      <c r="J187" s="7" t="e">
        <f>VLOOKUP(I187, 'LTMP ToC Reference Table'!$A$2:$B$120,2, FALSE)</f>
        <v>#N/A</v>
      </c>
      <c r="K187" s="30" t="s">
        <v>252</v>
      </c>
      <c r="L187" s="7" t="s">
        <v>52</v>
      </c>
      <c r="M187" s="6" t="s">
        <v>1286</v>
      </c>
      <c r="N187" s="29" t="s">
        <v>24</v>
      </c>
      <c r="O187" s="7">
        <f>VLOOKUP(N187, 'HUC Reference Table'!$A$2:$B$20,2, FALSE)</f>
        <v>1806000511</v>
      </c>
      <c r="P187" s="26"/>
      <c r="Q187" s="7" t="e">
        <f>VLOOKUP(P187, 'HUC Reference Table'!$A$2:$B$20,2, FALSE)</f>
        <v>#N/A</v>
      </c>
    </row>
    <row r="188" spans="1:17" ht="63.75" x14ac:dyDescent="0.2">
      <c r="A188" s="6"/>
      <c r="B188" s="6" t="s">
        <v>834</v>
      </c>
      <c r="C188" s="6" t="s">
        <v>310</v>
      </c>
      <c r="D188" s="6" t="s">
        <v>835</v>
      </c>
      <c r="E188" s="38" t="s">
        <v>36</v>
      </c>
      <c r="F188" s="76">
        <v>1994</v>
      </c>
      <c r="G188" s="11"/>
      <c r="H188" s="7" t="e">
        <f>VLOOKUP(G188, 'LTMP ToC Reference Table'!$A$2:$B$120,2, FALSE)</f>
        <v>#N/A</v>
      </c>
      <c r="I188" s="20"/>
      <c r="J188" s="7" t="e">
        <f>VLOOKUP(I188, 'LTMP ToC Reference Table'!$A$2:$B$120,2, FALSE)</f>
        <v>#N/A</v>
      </c>
      <c r="K188" s="18" t="s">
        <v>836</v>
      </c>
      <c r="L188" s="7" t="s">
        <v>52</v>
      </c>
      <c r="M188" s="6" t="s">
        <v>833</v>
      </c>
      <c r="N188" s="29" t="s">
        <v>16</v>
      </c>
      <c r="O188" s="7">
        <f>VLOOKUP(N188, 'HUC Reference Table'!$A$2:$B$20,2, FALSE)</f>
        <v>1806001503</v>
      </c>
      <c r="P188" s="29"/>
      <c r="Q188" s="7" t="e">
        <f>VLOOKUP(P188, 'HUC Reference Table'!$A$2:$B$20,2, FALSE)</f>
        <v>#N/A</v>
      </c>
    </row>
    <row r="189" spans="1:17" ht="63.75" x14ac:dyDescent="0.2">
      <c r="A189" s="6"/>
      <c r="B189" s="6" t="s">
        <v>1642</v>
      </c>
      <c r="C189" s="6" t="s">
        <v>310</v>
      </c>
      <c r="D189" s="6" t="s">
        <v>843</v>
      </c>
      <c r="E189" s="38" t="s">
        <v>36</v>
      </c>
      <c r="F189" s="76">
        <v>2016</v>
      </c>
      <c r="G189" s="11"/>
      <c r="H189" s="7" t="e">
        <f>VLOOKUP(G189, 'LTMP ToC Reference Table'!$A$2:$B$120,2, FALSE)</f>
        <v>#N/A</v>
      </c>
      <c r="I189" s="20"/>
      <c r="J189" s="7" t="e">
        <f>VLOOKUP(I189, 'LTMP ToC Reference Table'!$A$2:$B$120,2, FALSE)</f>
        <v>#N/A</v>
      </c>
      <c r="K189" s="30" t="s">
        <v>844</v>
      </c>
      <c r="L189" s="7" t="s">
        <v>52</v>
      </c>
      <c r="M189" s="6" t="s">
        <v>842</v>
      </c>
      <c r="N189" s="29" t="s">
        <v>16</v>
      </c>
      <c r="O189" s="7">
        <f>VLOOKUP(N189, 'HUC Reference Table'!$A$2:$B$20,2, FALSE)</f>
        <v>1806001503</v>
      </c>
      <c r="P189" s="29"/>
      <c r="Q189" s="7" t="e">
        <f>VLOOKUP(P189, 'HUC Reference Table'!$A$2:$B$20,2, FALSE)</f>
        <v>#N/A</v>
      </c>
    </row>
    <row r="190" spans="1:17" ht="76.5" x14ac:dyDescent="0.2">
      <c r="A190" s="6"/>
      <c r="B190" s="6" t="s">
        <v>849</v>
      </c>
      <c r="C190" s="6" t="s">
        <v>310</v>
      </c>
      <c r="D190" s="6" t="s">
        <v>850</v>
      </c>
      <c r="E190" s="38" t="s">
        <v>36</v>
      </c>
      <c r="F190" s="76">
        <v>2002</v>
      </c>
      <c r="G190" s="11"/>
      <c r="H190" s="7" t="e">
        <f>VLOOKUP(G190, 'LTMP ToC Reference Table'!$A$2:$B$120,2, FALSE)</f>
        <v>#N/A</v>
      </c>
      <c r="I190" s="20"/>
      <c r="J190" s="7" t="e">
        <f>VLOOKUP(I190, 'LTMP ToC Reference Table'!$A$2:$B$120,2, FALSE)</f>
        <v>#N/A</v>
      </c>
      <c r="K190" s="30" t="s">
        <v>852</v>
      </c>
      <c r="L190" s="7" t="s">
        <v>52</v>
      </c>
      <c r="M190" s="6" t="s">
        <v>848</v>
      </c>
      <c r="N190" s="29" t="s">
        <v>28</v>
      </c>
      <c r="O190" s="7">
        <f>VLOOKUP(N190, 'HUC Reference Table'!$A$2:$B$20,2, FALSE)</f>
        <v>1806000515</v>
      </c>
      <c r="P190" s="29" t="s">
        <v>17</v>
      </c>
      <c r="Q190" s="7">
        <f>VLOOKUP(P190, 'HUC Reference Table'!$A$2:$B$20,2, FALSE)</f>
        <v>1806001501</v>
      </c>
    </row>
    <row r="191" spans="1:17" ht="63.75" x14ac:dyDescent="0.2">
      <c r="A191" s="6"/>
      <c r="B191" s="6" t="s">
        <v>856</v>
      </c>
      <c r="C191" s="6" t="s">
        <v>310</v>
      </c>
      <c r="D191" s="6" t="s">
        <v>857</v>
      </c>
      <c r="E191" s="38" t="s">
        <v>36</v>
      </c>
      <c r="F191" s="76">
        <v>2011</v>
      </c>
      <c r="G191" s="11"/>
      <c r="H191" s="7" t="e">
        <f>VLOOKUP(G191, 'LTMP ToC Reference Table'!$A$2:$B$120,2, FALSE)</f>
        <v>#N/A</v>
      </c>
      <c r="I191" s="20"/>
      <c r="J191" s="7" t="e">
        <f>VLOOKUP(I191, 'LTMP ToC Reference Table'!$A$2:$B$120,2, FALSE)</f>
        <v>#N/A</v>
      </c>
      <c r="K191" s="30" t="s">
        <v>858</v>
      </c>
      <c r="L191" s="7" t="s">
        <v>52</v>
      </c>
      <c r="M191" s="6" t="s">
        <v>855</v>
      </c>
      <c r="N191" s="29" t="s">
        <v>28</v>
      </c>
      <c r="O191" s="7">
        <f>VLOOKUP(N191, 'HUC Reference Table'!$A$2:$B$20,2, FALSE)</f>
        <v>1806000515</v>
      </c>
      <c r="P191" s="26"/>
      <c r="Q191" s="7" t="e">
        <f>VLOOKUP(P191, 'HUC Reference Table'!$A$2:$B$20,2, FALSE)</f>
        <v>#N/A</v>
      </c>
    </row>
    <row r="192" spans="1:17" ht="51" x14ac:dyDescent="0.2">
      <c r="A192" s="6"/>
      <c r="B192" s="6" t="s">
        <v>860</v>
      </c>
      <c r="C192" s="6" t="s">
        <v>310</v>
      </c>
      <c r="D192" s="6" t="s">
        <v>861</v>
      </c>
      <c r="E192" s="38" t="s">
        <v>36</v>
      </c>
      <c r="F192" s="76">
        <v>2005</v>
      </c>
      <c r="G192" s="11"/>
      <c r="H192" s="7" t="e">
        <f>VLOOKUP(G192, 'LTMP ToC Reference Table'!$A$2:$B$120,2, FALSE)</f>
        <v>#N/A</v>
      </c>
      <c r="I192" s="20"/>
      <c r="J192" s="7" t="e">
        <f>VLOOKUP(I192, 'LTMP ToC Reference Table'!$A$2:$B$120,2, FALSE)</f>
        <v>#N/A</v>
      </c>
      <c r="K192" s="30" t="s">
        <v>862</v>
      </c>
      <c r="L192" s="7" t="s">
        <v>52</v>
      </c>
      <c r="M192" s="6" t="s">
        <v>859</v>
      </c>
      <c r="N192" s="29" t="s">
        <v>28</v>
      </c>
      <c r="O192" s="7">
        <f>VLOOKUP(N192, 'HUC Reference Table'!$A$2:$B$20,2, FALSE)</f>
        <v>1806000515</v>
      </c>
      <c r="P192" s="26"/>
      <c r="Q192" s="7" t="e">
        <f>VLOOKUP(P192, 'HUC Reference Table'!$A$2:$B$20,2, FALSE)</f>
        <v>#N/A</v>
      </c>
    </row>
    <row r="193" spans="1:17" ht="38.25" x14ac:dyDescent="0.2">
      <c r="A193" s="6"/>
      <c r="B193" s="6" t="s">
        <v>1643</v>
      </c>
      <c r="C193" s="6" t="s">
        <v>310</v>
      </c>
      <c r="D193" s="6" t="s">
        <v>864</v>
      </c>
      <c r="E193" s="38" t="s">
        <v>36</v>
      </c>
      <c r="F193" s="76">
        <v>2005</v>
      </c>
      <c r="G193" s="11"/>
      <c r="H193" s="7" t="e">
        <f>VLOOKUP(G193, 'LTMP ToC Reference Table'!$A$2:$B$120,2, FALSE)</f>
        <v>#N/A</v>
      </c>
      <c r="I193" s="20"/>
      <c r="J193" s="7" t="e">
        <f>VLOOKUP(I193, 'LTMP ToC Reference Table'!$A$2:$B$120,2, FALSE)</f>
        <v>#N/A</v>
      </c>
      <c r="K193" s="30" t="s">
        <v>865</v>
      </c>
      <c r="L193" s="7" t="s">
        <v>52</v>
      </c>
      <c r="M193" s="6" t="s">
        <v>863</v>
      </c>
      <c r="N193" s="29" t="s">
        <v>27</v>
      </c>
      <c r="O193" s="7">
        <f>VLOOKUP(N193, 'HUC Reference Table'!$A$2:$B$20,2, FALSE)</f>
        <v>1806000514</v>
      </c>
      <c r="P193" s="29"/>
      <c r="Q193" s="7" t="e">
        <f>VLOOKUP(P193, 'HUC Reference Table'!$A$2:$B$20,2, FALSE)</f>
        <v>#N/A</v>
      </c>
    </row>
    <row r="194" spans="1:17" ht="76.5" x14ac:dyDescent="0.2">
      <c r="A194" s="6"/>
      <c r="B194" s="6" t="s">
        <v>867</v>
      </c>
      <c r="C194" s="6" t="s">
        <v>310</v>
      </c>
      <c r="D194" s="6" t="s">
        <v>868</v>
      </c>
      <c r="E194" s="38" t="s">
        <v>36</v>
      </c>
      <c r="F194" s="76">
        <v>1998</v>
      </c>
      <c r="G194" s="11"/>
      <c r="H194" s="7" t="e">
        <f>VLOOKUP(G194, 'LTMP ToC Reference Table'!$A$2:$B$120,2, FALSE)</f>
        <v>#N/A</v>
      </c>
      <c r="I194" s="20"/>
      <c r="J194" s="7" t="e">
        <f>VLOOKUP(I194, 'LTMP ToC Reference Table'!$A$2:$B$120,2, FALSE)</f>
        <v>#N/A</v>
      </c>
      <c r="K194" s="30" t="s">
        <v>869</v>
      </c>
      <c r="L194" s="7" t="s">
        <v>52</v>
      </c>
      <c r="M194" s="6" t="s">
        <v>866</v>
      </c>
      <c r="N194" s="29" t="s">
        <v>27</v>
      </c>
      <c r="O194" s="7">
        <f>VLOOKUP(N194, 'HUC Reference Table'!$A$2:$B$20,2, FALSE)</f>
        <v>1806000514</v>
      </c>
      <c r="P194" s="29" t="s">
        <v>23</v>
      </c>
      <c r="Q194" s="7">
        <f>VLOOKUP(P194, 'HUC Reference Table'!$A$2:$B$20,2, FALSE)</f>
        <v>1806000510</v>
      </c>
    </row>
    <row r="195" spans="1:17" ht="63.75" x14ac:dyDescent="0.2">
      <c r="A195" s="6"/>
      <c r="B195" s="6" t="s">
        <v>870</v>
      </c>
      <c r="C195" s="6" t="s">
        <v>310</v>
      </c>
      <c r="D195" s="6" t="s">
        <v>1644</v>
      </c>
      <c r="E195" s="38" t="s">
        <v>36</v>
      </c>
      <c r="F195" s="76">
        <v>2016</v>
      </c>
      <c r="G195" s="11"/>
      <c r="H195" s="7" t="e">
        <f>VLOOKUP(G195, 'LTMP ToC Reference Table'!$A$2:$B$120,2, FALSE)</f>
        <v>#N/A</v>
      </c>
      <c r="I195" s="20"/>
      <c r="J195" s="7" t="e">
        <f>VLOOKUP(I195, 'LTMP ToC Reference Table'!$A$2:$B$120,2, FALSE)</f>
        <v>#N/A</v>
      </c>
      <c r="K195" s="30" t="s">
        <v>871</v>
      </c>
      <c r="L195" s="7" t="s">
        <v>52</v>
      </c>
      <c r="M195" s="6" t="s">
        <v>866</v>
      </c>
      <c r="N195" s="29" t="s">
        <v>27</v>
      </c>
      <c r="O195" s="7">
        <f>VLOOKUP(N195, 'HUC Reference Table'!$A$2:$B$20,2, FALSE)</f>
        <v>1806000514</v>
      </c>
      <c r="P195" s="29" t="s">
        <v>23</v>
      </c>
      <c r="Q195" s="7">
        <f>VLOOKUP(P195, 'HUC Reference Table'!$A$2:$B$20,2, FALSE)</f>
        <v>1806000510</v>
      </c>
    </row>
    <row r="196" spans="1:17" ht="38.25" x14ac:dyDescent="0.2">
      <c r="A196" s="6"/>
      <c r="B196" s="6" t="s">
        <v>873</v>
      </c>
      <c r="C196" s="6" t="s">
        <v>310</v>
      </c>
      <c r="D196" s="6" t="s">
        <v>874</v>
      </c>
      <c r="E196" s="38" t="s">
        <v>36</v>
      </c>
      <c r="F196" s="75">
        <v>2003</v>
      </c>
      <c r="G196" s="11"/>
      <c r="H196" s="7" t="e">
        <f>VLOOKUP(G196, 'LTMP ToC Reference Table'!$A$2:$B$120,2, FALSE)</f>
        <v>#N/A</v>
      </c>
      <c r="I196" s="20"/>
      <c r="J196" s="7" t="e">
        <f>VLOOKUP(I196, 'LTMP ToC Reference Table'!$A$2:$B$120,2, FALSE)</f>
        <v>#N/A</v>
      </c>
      <c r="K196" s="30" t="s">
        <v>875</v>
      </c>
      <c r="L196" s="7" t="s">
        <v>157</v>
      </c>
      <c r="M196" s="6" t="s">
        <v>872</v>
      </c>
      <c r="N196" s="29" t="s">
        <v>18</v>
      </c>
      <c r="O196" s="7">
        <f>VLOOKUP(N196, 'HUC Reference Table'!$A$2:$B$20,2, FALSE)</f>
        <v>1806000504</v>
      </c>
      <c r="P196" s="29" t="s">
        <v>32</v>
      </c>
      <c r="Q196" s="7">
        <f>VLOOKUP(P196, 'HUC Reference Table'!$A$2:$B$20,2, FALSE)</f>
        <v>1806000503</v>
      </c>
    </row>
    <row r="197" spans="1:17" ht="89.25" x14ac:dyDescent="0.2">
      <c r="A197" s="6"/>
      <c r="B197" s="6" t="s">
        <v>877</v>
      </c>
      <c r="C197" s="6" t="s">
        <v>310</v>
      </c>
      <c r="D197" s="6" t="s">
        <v>878</v>
      </c>
      <c r="E197" s="38" t="s">
        <v>36</v>
      </c>
      <c r="F197" s="75">
        <v>2016</v>
      </c>
      <c r="G197" s="11"/>
      <c r="H197" s="7" t="e">
        <f>VLOOKUP(G197, 'LTMP ToC Reference Table'!$A$2:$B$120,2, FALSE)</f>
        <v>#N/A</v>
      </c>
      <c r="I197" s="20"/>
      <c r="J197" s="7" t="e">
        <f>VLOOKUP(I197, 'LTMP ToC Reference Table'!$A$2:$B$120,2, FALSE)</f>
        <v>#N/A</v>
      </c>
      <c r="K197" s="18" t="s">
        <v>879</v>
      </c>
      <c r="L197" s="7" t="s">
        <v>157</v>
      </c>
      <c r="M197" s="6" t="s">
        <v>876</v>
      </c>
      <c r="N197" s="29" t="s">
        <v>18</v>
      </c>
      <c r="O197" s="7">
        <f>VLOOKUP(N197, 'HUC Reference Table'!$A$2:$B$20,2, FALSE)</f>
        <v>1806000504</v>
      </c>
      <c r="P197" s="29" t="s">
        <v>31</v>
      </c>
      <c r="Q197" s="7">
        <f>VLOOKUP(P197, 'HUC Reference Table'!$A$2:$B$20,2, FALSE)</f>
        <v>1806000502</v>
      </c>
    </row>
    <row r="198" spans="1:17" ht="89.25" x14ac:dyDescent="0.2">
      <c r="A198" s="6"/>
      <c r="B198" s="6" t="s">
        <v>1645</v>
      </c>
      <c r="C198" s="6" t="s">
        <v>310</v>
      </c>
      <c r="D198" s="6" t="s">
        <v>880</v>
      </c>
      <c r="E198" s="38" t="s">
        <v>36</v>
      </c>
      <c r="F198" s="76">
        <v>2010</v>
      </c>
      <c r="G198" s="11" t="s">
        <v>644</v>
      </c>
      <c r="H198" s="7" t="str">
        <f>VLOOKUP(G198, 'LTMP ToC Reference Table'!$A$2:$B$120,2, FALSE)</f>
        <v xml:space="preserve">State Porter-Cologne Water Quality Control Act </v>
      </c>
      <c r="I198" s="20" t="s">
        <v>373</v>
      </c>
      <c r="J198" s="7" t="str">
        <f>VLOOKUP(I198, 'LTMP ToC Reference Table'!$A$2:$B$120,2, FALSE)</f>
        <v xml:space="preserve">Federal Clean Water Act </v>
      </c>
      <c r="K198" s="30" t="s">
        <v>881</v>
      </c>
      <c r="L198" s="7" t="s">
        <v>52</v>
      </c>
      <c r="M198" s="6" t="s">
        <v>1291</v>
      </c>
      <c r="N198" s="29" t="s">
        <v>28</v>
      </c>
      <c r="O198" s="7">
        <f>VLOOKUP(N198, 'HUC Reference Table'!$A$2:$B$20,2, FALSE)</f>
        <v>1806000515</v>
      </c>
      <c r="P198" s="29" t="s">
        <v>27</v>
      </c>
      <c r="Q198" s="7">
        <f>VLOOKUP(P198, 'HUC Reference Table'!$A$2:$B$20,2, FALSE)</f>
        <v>1806000514</v>
      </c>
    </row>
    <row r="199" spans="1:17" ht="89.25" x14ac:dyDescent="0.2">
      <c r="A199" s="6"/>
      <c r="B199" s="6" t="s">
        <v>882</v>
      </c>
      <c r="C199" s="6" t="s">
        <v>310</v>
      </c>
      <c r="D199" s="6" t="s">
        <v>883</v>
      </c>
      <c r="E199" s="38" t="s">
        <v>36</v>
      </c>
      <c r="F199" s="76">
        <v>2004</v>
      </c>
      <c r="G199" s="11" t="s">
        <v>644</v>
      </c>
      <c r="H199" s="7" t="str">
        <f>VLOOKUP(G199, 'LTMP ToC Reference Table'!$A$2:$B$120,2, FALSE)</f>
        <v xml:space="preserve">State Porter-Cologne Water Quality Control Act </v>
      </c>
      <c r="I199" s="20" t="s">
        <v>373</v>
      </c>
      <c r="J199" s="7" t="str">
        <f>VLOOKUP(I199, 'LTMP ToC Reference Table'!$A$2:$B$120,2, FALSE)</f>
        <v xml:space="preserve">Federal Clean Water Act </v>
      </c>
      <c r="K199" s="30" t="s">
        <v>884</v>
      </c>
      <c r="L199" s="7" t="s">
        <v>52</v>
      </c>
      <c r="M199" s="6" t="s">
        <v>1291</v>
      </c>
      <c r="N199" s="29" t="s">
        <v>28</v>
      </c>
      <c r="O199" s="7">
        <f>VLOOKUP(N199, 'HUC Reference Table'!$A$2:$B$20,2, FALSE)</f>
        <v>1806000515</v>
      </c>
      <c r="P199" s="29" t="s">
        <v>17</v>
      </c>
      <c r="Q199" s="7">
        <f>VLOOKUP(P199, 'HUC Reference Table'!$A$2:$B$20,2, FALSE)</f>
        <v>1806001501</v>
      </c>
    </row>
    <row r="200" spans="1:17" ht="89.25" x14ac:dyDescent="0.2">
      <c r="A200" s="6"/>
      <c r="B200" s="6" t="s">
        <v>885</v>
      </c>
      <c r="C200" s="6" t="s">
        <v>63</v>
      </c>
      <c r="D200" s="6" t="s">
        <v>850</v>
      </c>
      <c r="E200" s="38" t="s">
        <v>36</v>
      </c>
      <c r="F200" s="76">
        <v>2018</v>
      </c>
      <c r="G200" s="11" t="s">
        <v>644</v>
      </c>
      <c r="H200" s="7" t="str">
        <f>VLOOKUP(G200, 'LTMP ToC Reference Table'!$A$2:$B$120,2, FALSE)</f>
        <v xml:space="preserve">State Porter-Cologne Water Quality Control Act </v>
      </c>
      <c r="I200" s="20" t="s">
        <v>373</v>
      </c>
      <c r="J200" s="7" t="str">
        <f>VLOOKUP(I200, 'LTMP ToC Reference Table'!$A$2:$B$120,2, FALSE)</f>
        <v xml:space="preserve">Federal Clean Water Act </v>
      </c>
      <c r="K200" s="30" t="s">
        <v>886</v>
      </c>
      <c r="L200" s="7" t="s">
        <v>52</v>
      </c>
      <c r="M200" s="6" t="s">
        <v>1291</v>
      </c>
      <c r="N200" s="29" t="s">
        <v>17</v>
      </c>
      <c r="O200" s="7">
        <f>VLOOKUP(N200, 'HUC Reference Table'!$A$2:$B$20,2, FALSE)</f>
        <v>1806001501</v>
      </c>
      <c r="P200" s="29" t="s">
        <v>28</v>
      </c>
      <c r="Q200" s="7">
        <f>VLOOKUP(P200, 'HUC Reference Table'!$A$2:$B$20,2, FALSE)</f>
        <v>1806000515</v>
      </c>
    </row>
    <row r="201" spans="1:17" ht="89.25" x14ac:dyDescent="0.2">
      <c r="A201" s="6"/>
      <c r="B201" s="6" t="s">
        <v>1646</v>
      </c>
      <c r="C201" s="6" t="s">
        <v>310</v>
      </c>
      <c r="D201" s="6" t="s">
        <v>850</v>
      </c>
      <c r="E201" s="38" t="s">
        <v>36</v>
      </c>
      <c r="F201" s="76">
        <v>2013</v>
      </c>
      <c r="G201" s="11" t="s">
        <v>644</v>
      </c>
      <c r="H201" s="7" t="str">
        <f>VLOOKUP(G201, 'LTMP ToC Reference Table'!$A$2:$B$120,2, FALSE)</f>
        <v xml:space="preserve">State Porter-Cologne Water Quality Control Act </v>
      </c>
      <c r="I201" s="20" t="s">
        <v>373</v>
      </c>
      <c r="J201" s="7" t="str">
        <f>VLOOKUP(I201, 'LTMP ToC Reference Table'!$A$2:$B$120,2, FALSE)</f>
        <v xml:space="preserve">Federal Clean Water Act </v>
      </c>
      <c r="K201" s="30" t="s">
        <v>887</v>
      </c>
      <c r="L201" s="7" t="s">
        <v>52</v>
      </c>
      <c r="M201" s="6" t="s">
        <v>1291</v>
      </c>
      <c r="N201" s="29" t="s">
        <v>17</v>
      </c>
      <c r="O201" s="7">
        <f>VLOOKUP(N201, 'HUC Reference Table'!$A$2:$B$20,2, FALSE)</f>
        <v>1806001501</v>
      </c>
      <c r="P201" s="29" t="s">
        <v>28</v>
      </c>
      <c r="Q201" s="7">
        <f>VLOOKUP(P201, 'HUC Reference Table'!$A$2:$B$20,2, FALSE)</f>
        <v>1806000515</v>
      </c>
    </row>
    <row r="202" spans="1:17" ht="127.5" x14ac:dyDescent="0.2">
      <c r="A202" s="6"/>
      <c r="B202" s="6" t="s">
        <v>888</v>
      </c>
      <c r="C202" s="6" t="s">
        <v>301</v>
      </c>
      <c r="D202" s="6" t="s">
        <v>889</v>
      </c>
      <c r="E202" s="38" t="s">
        <v>36</v>
      </c>
      <c r="F202" s="76">
        <v>2012</v>
      </c>
      <c r="G202" s="11" t="s">
        <v>644</v>
      </c>
      <c r="H202" s="7" t="str">
        <f>VLOOKUP(G202, 'LTMP ToC Reference Table'!$A$2:$B$120,2, FALSE)</f>
        <v xml:space="preserve">State Porter-Cologne Water Quality Control Act </v>
      </c>
      <c r="I202" s="20" t="s">
        <v>373</v>
      </c>
      <c r="J202" s="7" t="str">
        <f>VLOOKUP(I202, 'LTMP ToC Reference Table'!$A$2:$B$120,2, FALSE)</f>
        <v xml:space="preserve">Federal Clean Water Act </v>
      </c>
      <c r="K202" s="31" t="s">
        <v>1240</v>
      </c>
      <c r="L202" s="7" t="s">
        <v>52</v>
      </c>
      <c r="M202" s="6" t="s">
        <v>1291</v>
      </c>
      <c r="N202" s="29" t="s">
        <v>17</v>
      </c>
      <c r="O202" s="7">
        <f>VLOOKUP(N202, 'HUC Reference Table'!$A$2:$B$20,2, FALSE)</f>
        <v>1806001501</v>
      </c>
      <c r="P202" s="29" t="s">
        <v>28</v>
      </c>
      <c r="Q202" s="7">
        <f>VLOOKUP(P202, 'HUC Reference Table'!$A$2:$B$20,2, FALSE)</f>
        <v>1806000515</v>
      </c>
    </row>
    <row r="203" spans="1:17" ht="51" x14ac:dyDescent="0.2">
      <c r="A203" s="6"/>
      <c r="B203" s="6" t="s">
        <v>1242</v>
      </c>
      <c r="C203" s="6" t="s">
        <v>63</v>
      </c>
      <c r="D203" s="6" t="s">
        <v>874</v>
      </c>
      <c r="E203" s="38" t="s">
        <v>36</v>
      </c>
      <c r="F203" s="76">
        <v>2014</v>
      </c>
      <c r="G203" s="11" t="s">
        <v>644</v>
      </c>
      <c r="H203" s="7" t="str">
        <f>VLOOKUP(G203, 'LTMP ToC Reference Table'!$A$2:$B$120,2, FALSE)</f>
        <v xml:space="preserve">State Porter-Cologne Water Quality Control Act </v>
      </c>
      <c r="I203" s="20" t="s">
        <v>373</v>
      </c>
      <c r="J203" s="7" t="str">
        <f>VLOOKUP(I203, 'LTMP ToC Reference Table'!$A$2:$B$120,2, FALSE)</f>
        <v xml:space="preserve">Federal Clean Water Act </v>
      </c>
      <c r="K203" s="18" t="s">
        <v>1241</v>
      </c>
      <c r="L203" s="7" t="s">
        <v>157</v>
      </c>
      <c r="M203" s="6" t="s">
        <v>1291</v>
      </c>
      <c r="N203" s="29" t="s">
        <v>18</v>
      </c>
      <c r="O203" s="7">
        <f>VLOOKUP(N203, 'HUC Reference Table'!$A$2:$B$20,2, FALSE)</f>
        <v>1806000504</v>
      </c>
      <c r="P203" s="29" t="s">
        <v>32</v>
      </c>
      <c r="Q203" s="7">
        <f>VLOOKUP(P203, 'HUC Reference Table'!$A$2:$B$20,2, FALSE)</f>
        <v>1806000503</v>
      </c>
    </row>
    <row r="204" spans="1:17" ht="51" x14ac:dyDescent="0.2">
      <c r="A204" s="6"/>
      <c r="B204" s="6" t="s">
        <v>1647</v>
      </c>
      <c r="C204" s="6" t="s">
        <v>63</v>
      </c>
      <c r="D204" s="6" t="s">
        <v>894</v>
      </c>
      <c r="E204" s="38" t="s">
        <v>36</v>
      </c>
      <c r="F204" s="40">
        <v>2013</v>
      </c>
      <c r="G204" s="11" t="s">
        <v>644</v>
      </c>
      <c r="H204" s="7" t="str">
        <f>VLOOKUP(G204, 'LTMP ToC Reference Table'!$A$2:$B$120,2, FALSE)</f>
        <v xml:space="preserve">State Porter-Cologne Water Quality Control Act </v>
      </c>
      <c r="I204" s="20" t="s">
        <v>373</v>
      </c>
      <c r="J204" s="7" t="str">
        <f>VLOOKUP(I204, 'LTMP ToC Reference Table'!$A$2:$B$120,2, FALSE)</f>
        <v xml:space="preserve">Federal Clean Water Act </v>
      </c>
      <c r="K204" s="30" t="s">
        <v>1243</v>
      </c>
      <c r="L204" s="7" t="s">
        <v>157</v>
      </c>
      <c r="M204" s="6" t="s">
        <v>1291</v>
      </c>
      <c r="N204" s="32" t="s">
        <v>18</v>
      </c>
      <c r="O204" s="7">
        <f>VLOOKUP(N204, 'HUC Reference Table'!$A$2:$B$20,2, FALSE)</f>
        <v>1806000504</v>
      </c>
      <c r="P204" s="32" t="s">
        <v>31</v>
      </c>
      <c r="Q204" s="7">
        <f>VLOOKUP(P204, 'HUC Reference Table'!$A$2:$B$20,2, FALSE)</f>
        <v>1806000502</v>
      </c>
    </row>
    <row r="205" spans="1:17" ht="89.25" x14ac:dyDescent="0.2">
      <c r="A205" s="6"/>
      <c r="B205" s="6" t="s">
        <v>901</v>
      </c>
      <c r="C205" s="6" t="s">
        <v>310</v>
      </c>
      <c r="D205" s="6" t="s">
        <v>1648</v>
      </c>
      <c r="E205" s="38" t="s">
        <v>36</v>
      </c>
      <c r="F205" s="76">
        <v>1999</v>
      </c>
      <c r="G205" s="11" t="s">
        <v>164</v>
      </c>
      <c r="H205" s="7" t="str">
        <f>VLOOKUP(G205, 'LTMP ToC Reference Table'!$A$2:$B$120,2, FALSE)</f>
        <v xml:space="preserve">Water Quality </v>
      </c>
      <c r="I205" s="20" t="s">
        <v>312</v>
      </c>
      <c r="J205" s="7" t="str">
        <f>VLOOKUP(I205, 'LTMP ToC Reference Table'!$A$2:$B$120,2, FALSE)</f>
        <v xml:space="preserve">Special-Status Species </v>
      </c>
      <c r="K205" s="33" t="s">
        <v>902</v>
      </c>
      <c r="L205" s="29" t="s">
        <v>52</v>
      </c>
      <c r="M205" s="6" t="s">
        <v>1293</v>
      </c>
      <c r="N205" s="29" t="s">
        <v>33</v>
      </c>
      <c r="O205" s="7">
        <f>VLOOKUP(N205, 'HUC Reference Table'!$A$2:$B$20,2, FALSE)</f>
        <v>18060005</v>
      </c>
      <c r="P205" s="26"/>
      <c r="Q205" s="7" t="e">
        <f>VLOOKUP(P205, 'HUC Reference Table'!$A$2:$B$20,2, FALSE)</f>
        <v>#N/A</v>
      </c>
    </row>
    <row r="206" spans="1:17" ht="63.75" x14ac:dyDescent="0.2">
      <c r="A206" s="6"/>
      <c r="B206" s="6" t="s">
        <v>904</v>
      </c>
      <c r="C206" s="6" t="s">
        <v>301</v>
      </c>
      <c r="D206" s="6" t="s">
        <v>812</v>
      </c>
      <c r="E206" s="38" t="s">
        <v>36</v>
      </c>
      <c r="F206" s="76">
        <v>2008</v>
      </c>
      <c r="G206" s="11" t="s">
        <v>164</v>
      </c>
      <c r="H206" s="7" t="str">
        <f>VLOOKUP(G206, 'LTMP ToC Reference Table'!$A$2:$B$120,2, FALSE)</f>
        <v xml:space="preserve">Water Quality </v>
      </c>
      <c r="I206" s="20" t="s">
        <v>312</v>
      </c>
      <c r="J206" s="7" t="str">
        <f>VLOOKUP(I206, 'LTMP ToC Reference Table'!$A$2:$B$120,2, FALSE)</f>
        <v xml:space="preserve">Special-Status Species </v>
      </c>
      <c r="K206" s="33" t="s">
        <v>905</v>
      </c>
      <c r="L206" s="29" t="s">
        <v>52</v>
      </c>
      <c r="M206" s="6" t="s">
        <v>1293</v>
      </c>
      <c r="N206" s="29" t="s">
        <v>16</v>
      </c>
      <c r="O206" s="7">
        <f>VLOOKUP(N206, 'HUC Reference Table'!$A$2:$B$20,2, FALSE)</f>
        <v>1806001503</v>
      </c>
      <c r="P206" s="26"/>
      <c r="Q206" s="7" t="e">
        <f>VLOOKUP(P206, 'HUC Reference Table'!$A$2:$B$20,2, FALSE)</f>
        <v>#N/A</v>
      </c>
    </row>
    <row r="207" spans="1:17" ht="51" x14ac:dyDescent="0.2">
      <c r="A207" s="6"/>
      <c r="B207" s="6" t="s">
        <v>1245</v>
      </c>
      <c r="C207" s="6" t="s">
        <v>310</v>
      </c>
      <c r="D207" s="6" t="s">
        <v>1314</v>
      </c>
      <c r="E207" s="38" t="s">
        <v>36</v>
      </c>
      <c r="F207" s="76">
        <v>2011</v>
      </c>
      <c r="G207" s="11" t="s">
        <v>643</v>
      </c>
      <c r="H207" s="7" t="str">
        <f>VLOOKUP(G207, 'LTMP ToC Reference Table'!$A$2:$B$120,2, FALSE)</f>
        <v xml:space="preserve">Degraded Water Quality </v>
      </c>
      <c r="I207" s="20"/>
      <c r="J207" s="7" t="e">
        <f>VLOOKUP(I207, 'LTMP ToC Reference Table'!$A$2:$B$120,2, FALSE)</f>
        <v>#N/A</v>
      </c>
      <c r="K207" s="30" t="s">
        <v>1244</v>
      </c>
      <c r="L207" s="7" t="s">
        <v>52</v>
      </c>
      <c r="M207" s="6" t="s">
        <v>911</v>
      </c>
      <c r="N207" s="29" t="s">
        <v>33</v>
      </c>
      <c r="O207" s="7">
        <f>VLOOKUP(N207, 'HUC Reference Table'!$A$2:$B$20,2, FALSE)</f>
        <v>18060005</v>
      </c>
      <c r="P207" s="26"/>
      <c r="Q207" s="7" t="e">
        <f>VLOOKUP(P207, 'HUC Reference Table'!$A$2:$B$20,2, FALSE)</f>
        <v>#N/A</v>
      </c>
    </row>
    <row r="208" spans="1:17" ht="89.25" x14ac:dyDescent="0.2">
      <c r="A208" s="6"/>
      <c r="B208" s="6" t="s">
        <v>1650</v>
      </c>
      <c r="C208" s="6" t="s">
        <v>310</v>
      </c>
      <c r="D208" s="6" t="s">
        <v>913</v>
      </c>
      <c r="E208" s="38" t="s">
        <v>36</v>
      </c>
      <c r="F208" s="76">
        <v>2015</v>
      </c>
      <c r="G208" s="11" t="s">
        <v>643</v>
      </c>
      <c r="H208" s="7" t="str">
        <f>VLOOKUP(G208, 'LTMP ToC Reference Table'!$A$2:$B$120,2, FALSE)</f>
        <v xml:space="preserve">Degraded Water Quality </v>
      </c>
      <c r="I208" s="20"/>
      <c r="J208" s="7" t="e">
        <f>VLOOKUP(I208, 'LTMP ToC Reference Table'!$A$2:$B$120,2, FALSE)</f>
        <v>#N/A</v>
      </c>
      <c r="K208" s="30" t="s">
        <v>914</v>
      </c>
      <c r="L208" s="7" t="s">
        <v>52</v>
      </c>
      <c r="M208" s="6" t="s">
        <v>912</v>
      </c>
      <c r="N208" s="29" t="s">
        <v>33</v>
      </c>
      <c r="O208" s="7">
        <f>VLOOKUP(N208, 'HUC Reference Table'!$A$2:$B$20,2, FALSE)</f>
        <v>18060005</v>
      </c>
      <c r="P208" s="26"/>
      <c r="Q208" s="7" t="e">
        <f>VLOOKUP(P208, 'HUC Reference Table'!$A$2:$B$20,2, FALSE)</f>
        <v>#N/A</v>
      </c>
    </row>
    <row r="209" spans="1:26" ht="76.5" x14ac:dyDescent="0.2">
      <c r="A209" s="6"/>
      <c r="B209" s="6" t="s">
        <v>1238</v>
      </c>
      <c r="C209" s="6" t="s">
        <v>310</v>
      </c>
      <c r="D209" s="6" t="s">
        <v>1314</v>
      </c>
      <c r="E209" s="38" t="s">
        <v>36</v>
      </c>
      <c r="F209" s="76">
        <v>2010</v>
      </c>
      <c r="G209" s="11" t="s">
        <v>643</v>
      </c>
      <c r="H209" s="7" t="str">
        <f>VLOOKUP(G209, 'LTMP ToC Reference Table'!$A$2:$B$120,2, FALSE)</f>
        <v xml:space="preserve">Degraded Water Quality </v>
      </c>
      <c r="I209" s="20"/>
      <c r="J209" s="7" t="e">
        <f>VLOOKUP(I209, 'LTMP ToC Reference Table'!$A$2:$B$120,2, FALSE)</f>
        <v>#N/A</v>
      </c>
      <c r="K209" s="31" t="s">
        <v>1239</v>
      </c>
      <c r="L209" s="7" t="s">
        <v>52</v>
      </c>
      <c r="M209" s="6" t="s">
        <v>912</v>
      </c>
      <c r="N209" s="29" t="s">
        <v>33</v>
      </c>
      <c r="O209" s="7">
        <f>VLOOKUP(N209, 'HUC Reference Table'!$A$2:$B$20,2, FALSE)</f>
        <v>18060005</v>
      </c>
      <c r="P209" s="26"/>
      <c r="Q209" s="7" t="e">
        <f>VLOOKUP(P209, 'HUC Reference Table'!$A$2:$B$20,2, FALSE)</f>
        <v>#N/A</v>
      </c>
    </row>
    <row r="210" spans="1:26" ht="63.75" x14ac:dyDescent="0.2">
      <c r="A210" s="6"/>
      <c r="B210" s="6" t="s">
        <v>1236</v>
      </c>
      <c r="C210" s="6" t="s">
        <v>310</v>
      </c>
      <c r="D210" s="6" t="s">
        <v>1314</v>
      </c>
      <c r="E210" s="38" t="s">
        <v>36</v>
      </c>
      <c r="F210" s="76">
        <v>2013</v>
      </c>
      <c r="G210" s="11" t="s">
        <v>643</v>
      </c>
      <c r="H210" s="7" t="str">
        <f>VLOOKUP(G210, 'LTMP ToC Reference Table'!$A$2:$B$120,2, FALSE)</f>
        <v xml:space="preserve">Degraded Water Quality </v>
      </c>
      <c r="I210" s="20"/>
      <c r="J210" s="7" t="e">
        <f>VLOOKUP(I210, 'LTMP ToC Reference Table'!$A$2:$B$120,2, FALSE)</f>
        <v>#N/A</v>
      </c>
      <c r="K210" s="30" t="s">
        <v>1237</v>
      </c>
      <c r="L210" s="7" t="s">
        <v>52</v>
      </c>
      <c r="M210" s="6" t="s">
        <v>915</v>
      </c>
      <c r="N210" s="29" t="s">
        <v>33</v>
      </c>
      <c r="O210" s="7">
        <f>VLOOKUP(N210, 'HUC Reference Table'!$A$2:$B$20,2, FALSE)</f>
        <v>18060005</v>
      </c>
      <c r="P210" s="26"/>
      <c r="Q210" s="7" t="e">
        <f>VLOOKUP(P210, 'HUC Reference Table'!$A$2:$B$20,2, FALSE)</f>
        <v>#N/A</v>
      </c>
    </row>
    <row r="211" spans="1:26" ht="89.25" x14ac:dyDescent="0.2">
      <c r="A211" s="6"/>
      <c r="B211" s="6" t="s">
        <v>1235</v>
      </c>
      <c r="C211" s="6" t="s">
        <v>310</v>
      </c>
      <c r="D211" s="6" t="s">
        <v>1314</v>
      </c>
      <c r="E211" s="38" t="s">
        <v>36</v>
      </c>
      <c r="F211" s="76">
        <v>2017</v>
      </c>
      <c r="G211" s="11" t="s">
        <v>643</v>
      </c>
      <c r="H211" s="7" t="str">
        <f>VLOOKUP(G211, 'LTMP ToC Reference Table'!$A$2:$B$120,2, FALSE)</f>
        <v xml:space="preserve">Degraded Water Quality </v>
      </c>
      <c r="I211" s="20"/>
      <c r="J211" s="14"/>
      <c r="K211" s="30" t="s">
        <v>917</v>
      </c>
      <c r="L211" s="7" t="s">
        <v>52</v>
      </c>
      <c r="M211" s="6" t="s">
        <v>916</v>
      </c>
      <c r="N211" s="29" t="s">
        <v>33</v>
      </c>
      <c r="O211" s="7">
        <f>VLOOKUP(N211, 'HUC Reference Table'!$A$2:$B$20,2, FALSE)</f>
        <v>18060005</v>
      </c>
      <c r="P211" s="26"/>
      <c r="Q211" s="7" t="e">
        <f>VLOOKUP(P211, 'HUC Reference Table'!$A$2:$B$20,2, FALSE)</f>
        <v>#N/A</v>
      </c>
    </row>
    <row r="212" spans="1:26" ht="51" x14ac:dyDescent="0.2">
      <c r="A212" s="6"/>
      <c r="B212" s="6" t="s">
        <v>1246</v>
      </c>
      <c r="C212" s="6" t="s">
        <v>310</v>
      </c>
      <c r="D212" s="6" t="s">
        <v>1036</v>
      </c>
      <c r="E212" s="38" t="s">
        <v>36</v>
      </c>
      <c r="F212" s="76">
        <v>2005</v>
      </c>
      <c r="G212" s="11"/>
      <c r="H212" s="7" t="e">
        <f>VLOOKUP(G212, 'LTMP ToC Reference Table'!$A$2:$B$120,2, FALSE)</f>
        <v>#N/A</v>
      </c>
      <c r="I212" s="20"/>
      <c r="J212" s="7" t="e">
        <f>VLOOKUP(I212, 'LTMP ToC Reference Table'!$A$2:$B$120,2, FALSE)</f>
        <v>#N/A</v>
      </c>
      <c r="K212" s="18" t="s">
        <v>923</v>
      </c>
      <c r="L212" s="7" t="s">
        <v>36</v>
      </c>
      <c r="M212" s="6" t="s">
        <v>922</v>
      </c>
      <c r="N212" s="29" t="s">
        <v>33</v>
      </c>
      <c r="O212" s="7">
        <f>VLOOKUP(N212, 'HUC Reference Table'!$A$2:$B$20,2, FALSE)</f>
        <v>18060005</v>
      </c>
      <c r="P212" s="26"/>
      <c r="Q212" s="7" t="e">
        <f>VLOOKUP(P212, 'HUC Reference Table'!$A$2:$B$20,2, FALSE)</f>
        <v>#N/A</v>
      </c>
    </row>
    <row r="213" spans="1:26" ht="140.25" x14ac:dyDescent="0.2">
      <c r="A213" s="6"/>
      <c r="B213" s="6" t="s">
        <v>1651</v>
      </c>
      <c r="C213" s="6" t="s">
        <v>310</v>
      </c>
      <c r="D213" s="6" t="s">
        <v>1036</v>
      </c>
      <c r="E213" s="38" t="s">
        <v>36</v>
      </c>
      <c r="F213" s="76">
        <v>2015</v>
      </c>
      <c r="G213" s="11"/>
      <c r="H213" s="7" t="e">
        <f>VLOOKUP(G213, 'LTMP ToC Reference Table'!$A$2:$B$120,2, FALSE)</f>
        <v>#N/A</v>
      </c>
      <c r="I213" s="20"/>
      <c r="J213" s="7" t="e">
        <f>VLOOKUP(I213, 'LTMP ToC Reference Table'!$A$2:$B$120,2, FALSE)</f>
        <v>#N/A</v>
      </c>
      <c r="K213" s="18" t="s">
        <v>924</v>
      </c>
      <c r="L213" s="7" t="s">
        <v>36</v>
      </c>
      <c r="M213" s="6" t="s">
        <v>922</v>
      </c>
      <c r="N213" s="29" t="s">
        <v>33</v>
      </c>
      <c r="O213" s="7">
        <f>VLOOKUP(N213, 'HUC Reference Table'!$A$2:$B$20,2, FALSE)</f>
        <v>18060005</v>
      </c>
      <c r="P213" s="26"/>
      <c r="Q213" s="7" t="e">
        <f>VLOOKUP(P213, 'HUC Reference Table'!$A$2:$B$20,2, FALSE)</f>
        <v>#N/A</v>
      </c>
    </row>
    <row r="214" spans="1:26" ht="76.5" x14ac:dyDescent="0.2">
      <c r="A214" s="6"/>
      <c r="B214" s="6" t="s">
        <v>1652</v>
      </c>
      <c r="C214" s="6" t="s">
        <v>310</v>
      </c>
      <c r="D214" s="6" t="s">
        <v>926</v>
      </c>
      <c r="E214" s="38" t="s">
        <v>36</v>
      </c>
      <c r="F214" s="76">
        <v>2016</v>
      </c>
      <c r="G214" s="11"/>
      <c r="H214" s="7" t="e">
        <f>VLOOKUP(G214, 'LTMP ToC Reference Table'!$A$2:$B$120,2, FALSE)</f>
        <v>#N/A</v>
      </c>
      <c r="I214" s="20"/>
      <c r="J214" s="7" t="e">
        <f>VLOOKUP(I214, 'LTMP ToC Reference Table'!$A$2:$B$120,2, FALSE)</f>
        <v>#N/A</v>
      </c>
      <c r="K214" s="18" t="s">
        <v>927</v>
      </c>
      <c r="L214" s="7" t="s">
        <v>52</v>
      </c>
      <c r="M214" s="6" t="s">
        <v>925</v>
      </c>
      <c r="N214" s="29" t="s">
        <v>16</v>
      </c>
      <c r="O214" s="7">
        <f>VLOOKUP(N214, 'HUC Reference Table'!$A$2:$B$20,2, FALSE)</f>
        <v>1806001503</v>
      </c>
      <c r="P214" s="29"/>
      <c r="Q214" s="7" t="e">
        <f>VLOOKUP(P214, 'HUC Reference Table'!$A$2:$B$20,2, FALSE)</f>
        <v>#N/A</v>
      </c>
    </row>
    <row r="215" spans="1:26" ht="76.5" x14ac:dyDescent="0.2">
      <c r="A215" s="6"/>
      <c r="B215" s="6" t="s">
        <v>1653</v>
      </c>
      <c r="C215" s="6" t="s">
        <v>63</v>
      </c>
      <c r="D215" s="6" t="s">
        <v>928</v>
      </c>
      <c r="E215" s="38" t="s">
        <v>36</v>
      </c>
      <c r="F215" s="76">
        <v>2014</v>
      </c>
      <c r="G215" s="11"/>
      <c r="H215" s="7" t="e">
        <f>VLOOKUP(G215, 'LTMP ToC Reference Table'!$A$2:$B$120,2, FALSE)</f>
        <v>#N/A</v>
      </c>
      <c r="I215" s="20"/>
      <c r="J215" s="7" t="e">
        <f>VLOOKUP(I215, 'LTMP ToC Reference Table'!$A$2:$B$120,2, FALSE)</f>
        <v>#N/A</v>
      </c>
      <c r="K215" s="18" t="s">
        <v>929</v>
      </c>
      <c r="L215" s="7" t="s">
        <v>52</v>
      </c>
      <c r="M215" s="6" t="s">
        <v>925</v>
      </c>
      <c r="N215" s="29" t="s">
        <v>16</v>
      </c>
      <c r="O215" s="7">
        <f>VLOOKUP(N215, 'HUC Reference Table'!$A$2:$B$20,2, FALSE)</f>
        <v>1806001503</v>
      </c>
      <c r="P215" s="29"/>
      <c r="Q215" s="7" t="e">
        <f>VLOOKUP(P215, 'HUC Reference Table'!$A$2:$B$20,2, FALSE)</f>
        <v>#N/A</v>
      </c>
    </row>
    <row r="216" spans="1:26" ht="76.5" x14ac:dyDescent="0.2">
      <c r="A216" s="6"/>
      <c r="B216" s="6" t="s">
        <v>931</v>
      </c>
      <c r="C216" s="6" t="s">
        <v>63</v>
      </c>
      <c r="D216" s="6" t="s">
        <v>932</v>
      </c>
      <c r="E216" s="38" t="s">
        <v>36</v>
      </c>
      <c r="F216" s="76">
        <v>2018</v>
      </c>
      <c r="G216" s="11"/>
      <c r="H216" s="7" t="e">
        <f>VLOOKUP(G216, 'LTMP ToC Reference Table'!$A$2:$B$120,2, FALSE)</f>
        <v>#N/A</v>
      </c>
      <c r="I216" s="20"/>
      <c r="J216" s="7" t="e">
        <f>VLOOKUP(I216, 'LTMP ToC Reference Table'!$A$2:$B$120,2, FALSE)</f>
        <v>#N/A</v>
      </c>
      <c r="K216" s="30" t="s">
        <v>933</v>
      </c>
      <c r="L216" s="7" t="s">
        <v>52</v>
      </c>
      <c r="M216" s="6" t="s">
        <v>1654</v>
      </c>
      <c r="N216" s="29" t="s">
        <v>16</v>
      </c>
      <c r="O216" s="7">
        <f>VLOOKUP(N216, 'HUC Reference Table'!$A$2:$B$20,2, FALSE)</f>
        <v>1806001503</v>
      </c>
      <c r="P216" s="26"/>
      <c r="Q216" s="7" t="e">
        <f>VLOOKUP(P216, 'HUC Reference Table'!$A$2:$B$20,2, FALSE)</f>
        <v>#N/A</v>
      </c>
    </row>
    <row r="217" spans="1:26" ht="76.5" x14ac:dyDescent="0.2">
      <c r="A217" s="6"/>
      <c r="B217" s="6" t="s">
        <v>934</v>
      </c>
      <c r="C217" s="6" t="s">
        <v>310</v>
      </c>
      <c r="D217" s="6" t="s">
        <v>812</v>
      </c>
      <c r="E217" s="38" t="s">
        <v>36</v>
      </c>
      <c r="F217" s="76">
        <v>2008</v>
      </c>
      <c r="G217" s="11" t="s">
        <v>164</v>
      </c>
      <c r="H217" s="7" t="str">
        <f>VLOOKUP(G217, 'LTMP ToC Reference Table'!$A$2:$B$120,2, FALSE)</f>
        <v xml:space="preserve">Water Quality </v>
      </c>
      <c r="I217" s="20" t="s">
        <v>312</v>
      </c>
      <c r="J217" s="7" t="str">
        <f>VLOOKUP(I217, 'LTMP ToC Reference Table'!$A$2:$B$120,2, FALSE)</f>
        <v xml:space="preserve">Special-Status Species </v>
      </c>
      <c r="K217" s="30" t="s">
        <v>935</v>
      </c>
      <c r="L217" s="7" t="s">
        <v>52</v>
      </c>
      <c r="M217" s="6" t="s">
        <v>1293</v>
      </c>
      <c r="N217" s="29" t="s">
        <v>16</v>
      </c>
      <c r="O217" s="7">
        <f>VLOOKUP(N217, 'HUC Reference Table'!$A$2:$B$20,2, FALSE)</f>
        <v>1806001503</v>
      </c>
      <c r="P217" s="26"/>
      <c r="Q217" s="7" t="e">
        <f>VLOOKUP(P217, 'HUC Reference Table'!$A$2:$B$20,2, FALSE)</f>
        <v>#N/A</v>
      </c>
    </row>
    <row r="218" spans="1:26" ht="89.25" x14ac:dyDescent="0.2">
      <c r="A218" s="6"/>
      <c r="B218" s="6" t="s">
        <v>1655</v>
      </c>
      <c r="C218" s="6" t="s">
        <v>310</v>
      </c>
      <c r="D218" s="6" t="s">
        <v>838</v>
      </c>
      <c r="E218" s="38" t="s">
        <v>36</v>
      </c>
      <c r="F218" s="76">
        <v>2004</v>
      </c>
      <c r="G218" s="11"/>
      <c r="H218" s="7" t="e">
        <f>VLOOKUP(G218, 'LTMP ToC Reference Table'!$A$2:$B$120,2, FALSE)</f>
        <v>#N/A</v>
      </c>
      <c r="I218" s="20"/>
      <c r="J218" s="7" t="e">
        <f>VLOOKUP(I218, 'LTMP ToC Reference Table'!$A$2:$B$120,2, FALSE)</f>
        <v>#N/A</v>
      </c>
      <c r="K218" s="30" t="s">
        <v>937</v>
      </c>
      <c r="L218" s="7" t="s">
        <v>52</v>
      </c>
      <c r="M218" s="6" t="s">
        <v>936</v>
      </c>
      <c r="N218" s="29" t="s">
        <v>16</v>
      </c>
      <c r="O218" s="7">
        <f>VLOOKUP(N218, 'HUC Reference Table'!$A$2:$B$20,2, FALSE)</f>
        <v>1806001503</v>
      </c>
      <c r="P218" s="29"/>
      <c r="Q218" s="7" t="e">
        <f>VLOOKUP(P218, 'HUC Reference Table'!$A$2:$B$20,2, FALSE)</f>
        <v>#N/A</v>
      </c>
    </row>
    <row r="219" spans="1:26" ht="76.5" x14ac:dyDescent="0.2">
      <c r="A219" s="6"/>
      <c r="B219" s="6" t="s">
        <v>938</v>
      </c>
      <c r="C219" s="6" t="s">
        <v>63</v>
      </c>
      <c r="D219" s="6" t="s">
        <v>939</v>
      </c>
      <c r="E219" s="38" t="s">
        <v>36</v>
      </c>
      <c r="F219" s="76">
        <v>2002</v>
      </c>
      <c r="G219" s="11"/>
      <c r="H219" s="7" t="e">
        <f>VLOOKUP(G219, 'LTMP ToC Reference Table'!$A$2:$B$120,2, FALSE)</f>
        <v>#N/A</v>
      </c>
      <c r="I219" s="20"/>
      <c r="J219" s="7" t="e">
        <f>VLOOKUP(I219, 'LTMP ToC Reference Table'!$A$2:$B$120,2, FALSE)</f>
        <v>#N/A</v>
      </c>
      <c r="K219" s="30" t="s">
        <v>940</v>
      </c>
      <c r="L219" s="7" t="s">
        <v>52</v>
      </c>
      <c r="M219" s="6" t="s">
        <v>1656</v>
      </c>
      <c r="N219" s="29" t="s">
        <v>28</v>
      </c>
      <c r="O219" s="7">
        <f>VLOOKUP(N219, 'HUC Reference Table'!$A$2:$B$20,2, FALSE)</f>
        <v>1806000515</v>
      </c>
      <c r="P219" s="29" t="s">
        <v>17</v>
      </c>
      <c r="Q219" s="7">
        <f>VLOOKUP(P219, 'HUC Reference Table'!$A$2:$B$20,2, FALSE)</f>
        <v>1806001501</v>
      </c>
    </row>
    <row r="220" spans="1:26" ht="89.25" x14ac:dyDescent="0.2">
      <c r="A220" s="6"/>
      <c r="B220" s="6" t="s">
        <v>942</v>
      </c>
      <c r="C220" s="6" t="s">
        <v>63</v>
      </c>
      <c r="D220" s="6" t="s">
        <v>928</v>
      </c>
      <c r="E220" s="38" t="s">
        <v>36</v>
      </c>
      <c r="F220" s="76">
        <v>2003</v>
      </c>
      <c r="G220" s="11"/>
      <c r="H220" s="7" t="e">
        <f>VLOOKUP(G220, 'LTMP ToC Reference Table'!$A$2:$B$120,2, FALSE)</f>
        <v>#N/A</v>
      </c>
      <c r="I220" s="20"/>
      <c r="J220" s="7" t="e">
        <f>VLOOKUP(I220, 'LTMP ToC Reference Table'!$A$2:$B$120,2, FALSE)</f>
        <v>#N/A</v>
      </c>
      <c r="K220" s="30" t="s">
        <v>943</v>
      </c>
      <c r="L220" s="7" t="s">
        <v>157</v>
      </c>
      <c r="M220" s="6" t="s">
        <v>941</v>
      </c>
      <c r="N220" s="29" t="s">
        <v>18</v>
      </c>
      <c r="O220" s="7">
        <f>VLOOKUP(N220, 'HUC Reference Table'!$A$2:$B$20,2, FALSE)</f>
        <v>1806000504</v>
      </c>
      <c r="P220" s="29" t="s">
        <v>32</v>
      </c>
      <c r="Q220" s="7">
        <f>VLOOKUP(P220, 'HUC Reference Table'!$A$2:$B$20,2, FALSE)</f>
        <v>1806000503</v>
      </c>
    </row>
    <row r="221" spans="1:26" ht="38.25" x14ac:dyDescent="0.2">
      <c r="A221" s="6"/>
      <c r="B221" s="6" t="s">
        <v>945</v>
      </c>
      <c r="C221" s="6" t="s">
        <v>63</v>
      </c>
      <c r="D221" s="6" t="s">
        <v>864</v>
      </c>
      <c r="E221" s="38" t="s">
        <v>36</v>
      </c>
      <c r="F221" s="76">
        <v>2005</v>
      </c>
      <c r="G221" s="11"/>
      <c r="H221" s="7" t="e">
        <f>VLOOKUP(G221, 'LTMP ToC Reference Table'!$A$2:$B$120,2, FALSE)</f>
        <v>#N/A</v>
      </c>
      <c r="I221" s="20"/>
      <c r="J221" s="7" t="e">
        <f>VLOOKUP(I221, 'LTMP ToC Reference Table'!$A$2:$B$120,2, FALSE)</f>
        <v>#N/A</v>
      </c>
      <c r="K221" s="30" t="s">
        <v>946</v>
      </c>
      <c r="L221" s="7" t="s">
        <v>52</v>
      </c>
      <c r="M221" s="6" t="s">
        <v>944</v>
      </c>
      <c r="N221" s="29" t="s">
        <v>27</v>
      </c>
      <c r="O221" s="7">
        <f>VLOOKUP(N221, 'HUC Reference Table'!$A$2:$B$20,2, FALSE)</f>
        <v>1806000514</v>
      </c>
      <c r="P221" s="29"/>
      <c r="Q221" s="7" t="e">
        <f>VLOOKUP(P221, 'HUC Reference Table'!$A$2:$B$20,2, FALSE)</f>
        <v>#N/A</v>
      </c>
    </row>
    <row r="222" spans="1:26" ht="51" x14ac:dyDescent="0.2">
      <c r="A222" s="6"/>
      <c r="B222" s="6" t="s">
        <v>1247</v>
      </c>
      <c r="C222" s="6" t="s">
        <v>63</v>
      </c>
      <c r="D222" s="6" t="s">
        <v>947</v>
      </c>
      <c r="E222" s="38" t="s">
        <v>36</v>
      </c>
      <c r="F222" s="76">
        <v>2018</v>
      </c>
      <c r="G222" s="11" t="s">
        <v>164</v>
      </c>
      <c r="H222" s="7" t="str">
        <f>VLOOKUP(G222, 'LTMP ToC Reference Table'!$A$2:$B$120,2, FALSE)</f>
        <v xml:space="preserve">Water Quality </v>
      </c>
      <c r="I222" s="20"/>
      <c r="J222" s="14"/>
      <c r="K222" s="30" t="s">
        <v>948</v>
      </c>
      <c r="L222" s="7" t="s">
        <v>52</v>
      </c>
      <c r="M222" s="6" t="s">
        <v>81</v>
      </c>
      <c r="N222" s="29" t="s">
        <v>28</v>
      </c>
      <c r="O222" s="7">
        <f>VLOOKUP(N222, 'HUC Reference Table'!$A$2:$B$20,2, FALSE)</f>
        <v>1806000515</v>
      </c>
      <c r="P222" s="29" t="s">
        <v>17</v>
      </c>
      <c r="Q222" s="7">
        <f>VLOOKUP(P222, 'HUC Reference Table'!$A$2:$B$20,2, FALSE)</f>
        <v>1806001501</v>
      </c>
    </row>
    <row r="223" spans="1:26" ht="51" x14ac:dyDescent="0.2">
      <c r="A223" s="6"/>
      <c r="B223" s="6" t="s">
        <v>949</v>
      </c>
      <c r="C223" s="6" t="s">
        <v>63</v>
      </c>
      <c r="D223" s="6" t="s">
        <v>950</v>
      </c>
      <c r="E223" s="38" t="s">
        <v>36</v>
      </c>
      <c r="F223" s="76">
        <v>2018</v>
      </c>
      <c r="G223" s="11" t="s">
        <v>164</v>
      </c>
      <c r="H223" s="7" t="str">
        <f>VLOOKUP(G223, 'LTMP ToC Reference Table'!$A$2:$B$120,2, FALSE)</f>
        <v xml:space="preserve">Water Quality </v>
      </c>
      <c r="I223" s="20"/>
      <c r="J223" s="14"/>
      <c r="K223" s="30" t="s">
        <v>951</v>
      </c>
      <c r="L223" s="7" t="s">
        <v>52</v>
      </c>
      <c r="M223" s="6" t="s">
        <v>81</v>
      </c>
      <c r="N223" s="29" t="s">
        <v>28</v>
      </c>
      <c r="O223" s="7">
        <f>VLOOKUP(N223, 'HUC Reference Table'!$A$2:$B$20,2, FALSE)</f>
        <v>1806000515</v>
      </c>
      <c r="P223" s="26"/>
      <c r="Q223" s="7" t="e">
        <f>VLOOKUP(P223, 'HUC Reference Table'!$A$2:$B$20,2, FALSE)</f>
        <v>#N/A</v>
      </c>
      <c r="R223" s="91"/>
      <c r="S223" s="91"/>
      <c r="T223" s="91"/>
      <c r="U223" s="91"/>
      <c r="V223" s="91"/>
      <c r="W223" s="91"/>
      <c r="X223" s="91"/>
      <c r="Y223" s="91"/>
      <c r="Z223" s="91"/>
    </row>
    <row r="224" spans="1:26" ht="51" x14ac:dyDescent="0.2">
      <c r="A224" s="6"/>
      <c r="B224" s="6" t="s">
        <v>952</v>
      </c>
      <c r="C224" s="6" t="s">
        <v>63</v>
      </c>
      <c r="D224" s="6" t="s">
        <v>950</v>
      </c>
      <c r="E224" s="38" t="s">
        <v>36</v>
      </c>
      <c r="F224" s="76">
        <v>2018</v>
      </c>
      <c r="G224" s="11" t="s">
        <v>164</v>
      </c>
      <c r="H224" s="7" t="str">
        <f>VLOOKUP(G224, 'LTMP ToC Reference Table'!$A$2:$B$120,2, FALSE)</f>
        <v xml:space="preserve">Water Quality </v>
      </c>
      <c r="I224" s="20"/>
      <c r="J224" s="14"/>
      <c r="K224" s="30" t="s">
        <v>953</v>
      </c>
      <c r="L224" s="7" t="s">
        <v>52</v>
      </c>
      <c r="M224" s="6" t="s">
        <v>81</v>
      </c>
      <c r="N224" s="29" t="s">
        <v>28</v>
      </c>
      <c r="O224" s="7">
        <f>VLOOKUP(N224, 'HUC Reference Table'!$A$2:$B$20,2, FALSE)</f>
        <v>1806000515</v>
      </c>
      <c r="P224" s="26"/>
      <c r="Q224" s="7" t="e">
        <f>VLOOKUP(P224, 'HUC Reference Table'!$A$2:$B$20,2, FALSE)</f>
        <v>#N/A</v>
      </c>
    </row>
    <row r="225" spans="1:17" ht="102" x14ac:dyDescent="0.2">
      <c r="A225" s="6"/>
      <c r="B225" s="6" t="s">
        <v>954</v>
      </c>
      <c r="C225" s="6" t="s">
        <v>63</v>
      </c>
      <c r="D225" s="6" t="s">
        <v>950</v>
      </c>
      <c r="E225" s="38" t="s">
        <v>36</v>
      </c>
      <c r="F225" s="76">
        <v>2017</v>
      </c>
      <c r="G225" s="11" t="s">
        <v>164</v>
      </c>
      <c r="H225" s="7" t="str">
        <f>VLOOKUP(G225, 'LTMP ToC Reference Table'!$A$2:$B$120,2, FALSE)</f>
        <v xml:space="preserve">Water Quality </v>
      </c>
      <c r="I225" s="20"/>
      <c r="J225" s="14"/>
      <c r="K225" s="30" t="s">
        <v>955</v>
      </c>
      <c r="L225" s="7" t="s">
        <v>52</v>
      </c>
      <c r="M225" s="6" t="s">
        <v>81</v>
      </c>
      <c r="N225" s="29" t="s">
        <v>28</v>
      </c>
      <c r="O225" s="7">
        <f>VLOOKUP(N225, 'HUC Reference Table'!$A$2:$B$20,2, FALSE)</f>
        <v>1806000515</v>
      </c>
      <c r="P225" s="26"/>
      <c r="Q225" s="7" t="e">
        <f>VLOOKUP(P225, 'HUC Reference Table'!$A$2:$B$20,2, FALSE)</f>
        <v>#N/A</v>
      </c>
    </row>
    <row r="226" spans="1:17" ht="102" x14ac:dyDescent="0.2">
      <c r="A226" s="6"/>
      <c r="B226" s="6" t="s">
        <v>956</v>
      </c>
      <c r="C226" s="6" t="s">
        <v>63</v>
      </c>
      <c r="D226" s="6" t="s">
        <v>950</v>
      </c>
      <c r="E226" s="38" t="s">
        <v>36</v>
      </c>
      <c r="F226" s="76">
        <v>2016</v>
      </c>
      <c r="G226" s="11" t="s">
        <v>164</v>
      </c>
      <c r="H226" s="7" t="str">
        <f>VLOOKUP(G226, 'LTMP ToC Reference Table'!$A$2:$B$120,2, FALSE)</f>
        <v xml:space="preserve">Water Quality </v>
      </c>
      <c r="I226" s="20"/>
      <c r="J226" s="14"/>
      <c r="K226" s="30" t="s">
        <v>957</v>
      </c>
      <c r="L226" s="7" t="s">
        <v>52</v>
      </c>
      <c r="M226" s="6" t="s">
        <v>81</v>
      </c>
      <c r="N226" s="29" t="s">
        <v>28</v>
      </c>
      <c r="O226" s="7">
        <f>VLOOKUP(N226, 'HUC Reference Table'!$A$2:$B$20,2, FALSE)</f>
        <v>1806000515</v>
      </c>
      <c r="P226" s="26"/>
      <c r="Q226" s="7" t="e">
        <f>VLOOKUP(P226, 'HUC Reference Table'!$A$2:$B$20,2, FALSE)</f>
        <v>#N/A</v>
      </c>
    </row>
    <row r="227" spans="1:17" ht="51" x14ac:dyDescent="0.2">
      <c r="A227" s="6"/>
      <c r="B227" s="6" t="s">
        <v>1252</v>
      </c>
      <c r="C227" s="6" t="s">
        <v>63</v>
      </c>
      <c r="D227" s="6" t="s">
        <v>880</v>
      </c>
      <c r="E227" s="38" t="s">
        <v>36</v>
      </c>
      <c r="F227" s="76">
        <v>2017</v>
      </c>
      <c r="G227" s="11" t="s">
        <v>164</v>
      </c>
      <c r="H227" s="7" t="str">
        <f>VLOOKUP(G227, 'LTMP ToC Reference Table'!$A$2:$B$120,2, FALSE)</f>
        <v xml:space="preserve">Water Quality </v>
      </c>
      <c r="I227" s="20"/>
      <c r="J227" s="14"/>
      <c r="K227" s="30" t="s">
        <v>1251</v>
      </c>
      <c r="L227" s="7" t="s">
        <v>52</v>
      </c>
      <c r="M227" s="6" t="s">
        <v>81</v>
      </c>
      <c r="N227" s="29" t="s">
        <v>28</v>
      </c>
      <c r="O227" s="7">
        <f>VLOOKUP(N227, 'HUC Reference Table'!$A$2:$B$20,2, FALSE)</f>
        <v>1806000515</v>
      </c>
      <c r="P227" s="29" t="s">
        <v>27</v>
      </c>
      <c r="Q227" s="7">
        <f>VLOOKUP(P227, 'HUC Reference Table'!$A$2:$B$20,2, FALSE)</f>
        <v>1806000514</v>
      </c>
    </row>
    <row r="228" spans="1:17" ht="38.25" x14ac:dyDescent="0.2">
      <c r="A228" s="6"/>
      <c r="B228" s="6" t="s">
        <v>1657</v>
      </c>
      <c r="C228" s="6" t="s">
        <v>63</v>
      </c>
      <c r="D228" s="6" t="s">
        <v>958</v>
      </c>
      <c r="E228" s="38" t="s">
        <v>36</v>
      </c>
      <c r="F228" s="76">
        <v>2016</v>
      </c>
      <c r="G228" s="11" t="s">
        <v>164</v>
      </c>
      <c r="H228" s="7" t="str">
        <f>VLOOKUP(G228, 'LTMP ToC Reference Table'!$A$2:$B$120,2, FALSE)</f>
        <v xml:space="preserve">Water Quality </v>
      </c>
      <c r="I228" s="20"/>
      <c r="J228" s="14"/>
      <c r="K228" s="31" t="s">
        <v>1253</v>
      </c>
      <c r="L228" s="7" t="s">
        <v>52</v>
      </c>
      <c r="M228" s="6" t="s">
        <v>81</v>
      </c>
      <c r="N228" s="29" t="s">
        <v>28</v>
      </c>
      <c r="O228" s="7">
        <f>VLOOKUP(N228, 'HUC Reference Table'!$A$2:$B$20,2, FALSE)</f>
        <v>1806000515</v>
      </c>
      <c r="P228" s="26"/>
      <c r="Q228" s="7" t="e">
        <f>VLOOKUP(P228, 'HUC Reference Table'!$A$2:$B$20,2, FALSE)</f>
        <v>#N/A</v>
      </c>
    </row>
    <row r="229" spans="1:17" ht="51" x14ac:dyDescent="0.2">
      <c r="A229" s="6"/>
      <c r="B229" s="6" t="s">
        <v>959</v>
      </c>
      <c r="C229" s="6" t="s">
        <v>63</v>
      </c>
      <c r="D229" s="6" t="s">
        <v>864</v>
      </c>
      <c r="E229" s="38" t="s">
        <v>36</v>
      </c>
      <c r="F229" s="76">
        <v>2018</v>
      </c>
      <c r="G229" s="11" t="s">
        <v>164</v>
      </c>
      <c r="H229" s="7" t="str">
        <f>VLOOKUP(G229, 'LTMP ToC Reference Table'!$A$2:$B$120,2, FALSE)</f>
        <v xml:space="preserve">Water Quality </v>
      </c>
      <c r="I229" s="20"/>
      <c r="J229" s="14"/>
      <c r="K229" s="30" t="s">
        <v>960</v>
      </c>
      <c r="L229" s="29" t="s">
        <v>52</v>
      </c>
      <c r="M229" s="6" t="s">
        <v>81</v>
      </c>
      <c r="N229" s="29" t="s">
        <v>27</v>
      </c>
      <c r="O229" s="7">
        <f>VLOOKUP(N229, 'HUC Reference Table'!$A$2:$B$20,2, FALSE)</f>
        <v>1806000514</v>
      </c>
      <c r="P229" s="26"/>
      <c r="Q229" s="7" t="e">
        <f>VLOOKUP(P229, 'HUC Reference Table'!$A$2:$B$20,2, FALSE)</f>
        <v>#N/A</v>
      </c>
    </row>
    <row r="230" spans="1:17" ht="51" x14ac:dyDescent="0.2">
      <c r="A230" s="6"/>
      <c r="B230" s="6" t="s">
        <v>1254</v>
      </c>
      <c r="C230" s="6" t="s">
        <v>63</v>
      </c>
      <c r="D230" s="6" t="s">
        <v>947</v>
      </c>
      <c r="E230" s="38" t="s">
        <v>36</v>
      </c>
      <c r="F230" s="76">
        <v>2018</v>
      </c>
      <c r="G230" s="11" t="s">
        <v>164</v>
      </c>
      <c r="H230" s="7" t="str">
        <f>VLOOKUP(G230, 'LTMP ToC Reference Table'!$A$2:$B$120,2, FALSE)</f>
        <v xml:space="preserve">Water Quality </v>
      </c>
      <c r="I230" s="20"/>
      <c r="J230" s="14"/>
      <c r="K230" s="30" t="s">
        <v>1255</v>
      </c>
      <c r="L230" s="7" t="s">
        <v>52</v>
      </c>
      <c r="M230" s="6" t="s">
        <v>81</v>
      </c>
      <c r="N230" s="29" t="s">
        <v>23</v>
      </c>
      <c r="O230" s="7">
        <f>VLOOKUP(N230, 'HUC Reference Table'!$A$2:$B$20,2, FALSE)</f>
        <v>1806000510</v>
      </c>
      <c r="P230" s="29" t="s">
        <v>27</v>
      </c>
      <c r="Q230" s="7">
        <f>VLOOKUP(P230, 'HUC Reference Table'!$A$2:$B$20,2, FALSE)</f>
        <v>1806000514</v>
      </c>
    </row>
    <row r="231" spans="1:17" ht="38.25" x14ac:dyDescent="0.2">
      <c r="A231" s="6"/>
      <c r="B231" s="6" t="s">
        <v>1658</v>
      </c>
      <c r="C231" s="6" t="s">
        <v>63</v>
      </c>
      <c r="D231" s="6" t="s">
        <v>950</v>
      </c>
      <c r="E231" s="38" t="s">
        <v>36</v>
      </c>
      <c r="F231" s="76">
        <v>2018</v>
      </c>
      <c r="G231" s="11" t="s">
        <v>164</v>
      </c>
      <c r="H231" s="7" t="str">
        <f>VLOOKUP(G231, 'LTMP ToC Reference Table'!$A$2:$B$120,2, FALSE)</f>
        <v xml:space="preserve">Water Quality </v>
      </c>
      <c r="I231" s="20"/>
      <c r="J231" s="14"/>
      <c r="K231" s="30" t="s">
        <v>961</v>
      </c>
      <c r="L231" s="7" t="s">
        <v>52</v>
      </c>
      <c r="M231" s="6" t="s">
        <v>81</v>
      </c>
      <c r="N231" s="29" t="s">
        <v>16</v>
      </c>
      <c r="O231" s="7">
        <f>VLOOKUP(N231, 'HUC Reference Table'!$A$2:$B$20,2, FALSE)</f>
        <v>1806001503</v>
      </c>
      <c r="P231" s="26"/>
      <c r="Q231" s="7" t="e">
        <f>VLOOKUP(P231, 'HUC Reference Table'!$A$2:$B$20,2, FALSE)</f>
        <v>#N/A</v>
      </c>
    </row>
    <row r="232" spans="1:17" ht="38.25" x14ac:dyDescent="0.2">
      <c r="A232" s="6"/>
      <c r="B232" s="7" t="s">
        <v>1257</v>
      </c>
      <c r="C232" s="7" t="s">
        <v>63</v>
      </c>
      <c r="D232" s="7" t="s">
        <v>962</v>
      </c>
      <c r="E232" s="38" t="s">
        <v>36</v>
      </c>
      <c r="F232" s="76">
        <v>2016</v>
      </c>
      <c r="G232" s="11" t="s">
        <v>164</v>
      </c>
      <c r="H232" s="7" t="str">
        <f>VLOOKUP(G232, 'LTMP ToC Reference Table'!$A$2:$B$120,2, FALSE)</f>
        <v xml:space="preserve">Water Quality </v>
      </c>
      <c r="I232" s="20"/>
      <c r="J232" s="14"/>
      <c r="K232" s="30" t="s">
        <v>1256</v>
      </c>
      <c r="L232" s="7" t="s">
        <v>157</v>
      </c>
      <c r="M232" s="7" t="s">
        <v>81</v>
      </c>
      <c r="N232" s="29" t="s">
        <v>21</v>
      </c>
      <c r="O232" s="7">
        <f>VLOOKUP(N232, 'HUC Reference Table'!$A$2:$B$20,2, FALSE)</f>
        <v>1806000508</v>
      </c>
      <c r="P232" s="29" t="s">
        <v>19</v>
      </c>
      <c r="Q232" s="7">
        <f>VLOOKUP(P232, 'HUC Reference Table'!$A$2:$B$20,2, FALSE)</f>
        <v>1806000505</v>
      </c>
    </row>
    <row r="233" spans="1:17" ht="51" x14ac:dyDescent="0.2">
      <c r="A233" s="6"/>
      <c r="B233" s="6" t="s">
        <v>963</v>
      </c>
      <c r="C233" s="6" t="s">
        <v>63</v>
      </c>
      <c r="D233" s="6" t="s">
        <v>964</v>
      </c>
      <c r="E233" s="38" t="s">
        <v>36</v>
      </c>
      <c r="F233" s="76">
        <v>2018</v>
      </c>
      <c r="G233" s="11" t="s">
        <v>164</v>
      </c>
      <c r="H233" s="7" t="str">
        <f>VLOOKUP(G233, 'LTMP ToC Reference Table'!$A$2:$B$120,2, FALSE)</f>
        <v xml:space="preserve">Water Quality </v>
      </c>
      <c r="I233" s="20"/>
      <c r="J233" s="14"/>
      <c r="K233" s="30" t="s">
        <v>965</v>
      </c>
      <c r="L233" s="7" t="s">
        <v>157</v>
      </c>
      <c r="M233" s="6" t="s">
        <v>81</v>
      </c>
      <c r="N233" s="29" t="s">
        <v>31</v>
      </c>
      <c r="O233" s="7">
        <f>VLOOKUP(N233, 'HUC Reference Table'!$A$2:$B$20,2, FALSE)</f>
        <v>1806000502</v>
      </c>
      <c r="P233" s="29" t="s">
        <v>18</v>
      </c>
      <c r="Q233" s="7">
        <f>VLOOKUP(P233, 'HUC Reference Table'!$A$2:$B$20,2, FALSE)</f>
        <v>1806000504</v>
      </c>
    </row>
    <row r="234" spans="1:17" ht="102" x14ac:dyDescent="0.2">
      <c r="A234" s="6"/>
      <c r="B234" s="6" t="s">
        <v>966</v>
      </c>
      <c r="C234" s="6" t="s">
        <v>63</v>
      </c>
      <c r="D234" s="6" t="s">
        <v>1524</v>
      </c>
      <c r="E234" s="38" t="s">
        <v>36</v>
      </c>
      <c r="F234" s="76">
        <v>2016</v>
      </c>
      <c r="G234" s="11" t="s">
        <v>164</v>
      </c>
      <c r="H234" s="7" t="str">
        <f>VLOOKUP(G234, 'LTMP ToC Reference Table'!$A$2:$B$120,2, FALSE)</f>
        <v xml:space="preserve">Water Quality </v>
      </c>
      <c r="I234" s="20"/>
      <c r="J234" s="14"/>
      <c r="K234" s="18" t="s">
        <v>169</v>
      </c>
      <c r="L234" s="7" t="s">
        <v>157</v>
      </c>
      <c r="M234" s="6" t="s">
        <v>81</v>
      </c>
      <c r="N234" s="29" t="s">
        <v>30</v>
      </c>
      <c r="O234" s="7">
        <f>VLOOKUP(N234, 'HUC Reference Table'!$A$2:$B$20,2, FALSE)</f>
        <v>1806000501</v>
      </c>
      <c r="P234" s="26"/>
      <c r="Q234" s="7" t="e">
        <f>VLOOKUP(P234, 'HUC Reference Table'!$A$2:$B$20,2, FALSE)</f>
        <v>#N/A</v>
      </c>
    </row>
    <row r="235" spans="1:17" ht="51" x14ac:dyDescent="0.2">
      <c r="A235" s="6"/>
      <c r="B235" s="6" t="s">
        <v>969</v>
      </c>
      <c r="C235" s="6" t="s">
        <v>63</v>
      </c>
      <c r="D235" s="6" t="s">
        <v>970</v>
      </c>
      <c r="E235" s="38" t="s">
        <v>36</v>
      </c>
      <c r="F235" s="76">
        <v>2017</v>
      </c>
      <c r="G235" s="11" t="s">
        <v>164</v>
      </c>
      <c r="H235" s="7" t="str">
        <f>VLOOKUP(G235, 'LTMP ToC Reference Table'!$A$2:$B$120,2, FALSE)</f>
        <v xml:space="preserve">Water Quality </v>
      </c>
      <c r="I235" s="20"/>
      <c r="J235" s="14"/>
      <c r="K235" s="30" t="s">
        <v>971</v>
      </c>
      <c r="L235" s="7" t="s">
        <v>157</v>
      </c>
      <c r="M235" s="6" t="s">
        <v>81</v>
      </c>
      <c r="N235" s="29" t="s">
        <v>18</v>
      </c>
      <c r="O235" s="7">
        <f>VLOOKUP(N235, 'HUC Reference Table'!$A$2:$B$20,2, FALSE)</f>
        <v>1806000504</v>
      </c>
      <c r="P235" s="29" t="s">
        <v>32</v>
      </c>
      <c r="Q235" s="7">
        <f>VLOOKUP(P235, 'HUC Reference Table'!$A$2:$B$20,2, FALSE)</f>
        <v>1806000503</v>
      </c>
    </row>
    <row r="236" spans="1:17" ht="102" x14ac:dyDescent="0.2">
      <c r="A236" s="6"/>
      <c r="B236" s="6" t="s">
        <v>973</v>
      </c>
      <c r="C236" s="6" t="s">
        <v>63</v>
      </c>
      <c r="D236" s="6" t="s">
        <v>974</v>
      </c>
      <c r="E236" s="38" t="s">
        <v>36</v>
      </c>
      <c r="F236" s="76">
        <v>2017</v>
      </c>
      <c r="G236" s="11" t="s">
        <v>164</v>
      </c>
      <c r="H236" s="7" t="str">
        <f>VLOOKUP(G236, 'LTMP ToC Reference Table'!$A$2:$B$120,2, FALSE)</f>
        <v xml:space="preserve">Water Quality </v>
      </c>
      <c r="I236" s="20"/>
      <c r="J236" s="14"/>
      <c r="K236" s="30" t="s">
        <v>975</v>
      </c>
      <c r="L236" s="7" t="s">
        <v>157</v>
      </c>
      <c r="M236" s="6" t="s">
        <v>81</v>
      </c>
      <c r="N236" s="29" t="s">
        <v>31</v>
      </c>
      <c r="O236" s="7">
        <f>VLOOKUP(N236, 'HUC Reference Table'!$A$2:$B$20,2, FALSE)</f>
        <v>1806000502</v>
      </c>
      <c r="P236" s="26"/>
      <c r="Q236" s="7" t="e">
        <f>VLOOKUP(P236, 'HUC Reference Table'!$A$2:$B$20,2, FALSE)</f>
        <v>#N/A</v>
      </c>
    </row>
    <row r="237" spans="1:17" ht="38.25" x14ac:dyDescent="0.2">
      <c r="A237" s="6"/>
      <c r="B237" s="6" t="s">
        <v>1259</v>
      </c>
      <c r="C237" s="6" t="s">
        <v>63</v>
      </c>
      <c r="D237" s="6" t="s">
        <v>976</v>
      </c>
      <c r="E237" s="38" t="s">
        <v>36</v>
      </c>
      <c r="F237" s="76">
        <v>2018</v>
      </c>
      <c r="G237" s="11" t="s">
        <v>164</v>
      </c>
      <c r="H237" s="7" t="str">
        <f>VLOOKUP(G237, 'LTMP ToC Reference Table'!$A$2:$B$120,2, FALSE)</f>
        <v xml:space="preserve">Water Quality </v>
      </c>
      <c r="I237" s="20"/>
      <c r="J237" s="14"/>
      <c r="K237" s="30" t="s">
        <v>1258</v>
      </c>
      <c r="L237" s="7" t="s">
        <v>157</v>
      </c>
      <c r="M237" s="6" t="s">
        <v>81</v>
      </c>
      <c r="N237" s="29" t="s">
        <v>31</v>
      </c>
      <c r="O237" s="7">
        <f>VLOOKUP(N237, 'HUC Reference Table'!$A$2:$B$20,2, FALSE)</f>
        <v>1806000502</v>
      </c>
      <c r="P237" s="26"/>
      <c r="Q237" s="7" t="e">
        <f>VLOOKUP(P237, 'HUC Reference Table'!$A$2:$B$20,2, FALSE)</f>
        <v>#N/A</v>
      </c>
    </row>
    <row r="238" spans="1:17" ht="76.5" x14ac:dyDescent="0.2">
      <c r="A238" s="6"/>
      <c r="B238" s="6" t="s">
        <v>978</v>
      </c>
      <c r="C238" s="6" t="s">
        <v>63</v>
      </c>
      <c r="D238" s="6" t="s">
        <v>979</v>
      </c>
      <c r="E238" s="38" t="s">
        <v>36</v>
      </c>
      <c r="F238" s="76">
        <v>2016</v>
      </c>
      <c r="G238" s="11" t="s">
        <v>164</v>
      </c>
      <c r="H238" s="7" t="str">
        <f>VLOOKUP(G238, 'LTMP ToC Reference Table'!$A$2:$B$120,2, FALSE)</f>
        <v xml:space="preserve">Water Quality </v>
      </c>
      <c r="I238" s="20"/>
      <c r="J238" s="14"/>
      <c r="K238" s="18" t="s">
        <v>980</v>
      </c>
      <c r="L238" s="7" t="s">
        <v>157</v>
      </c>
      <c r="M238" s="6" t="s">
        <v>81</v>
      </c>
      <c r="N238" s="29" t="s">
        <v>32</v>
      </c>
      <c r="O238" s="7">
        <f>VLOOKUP(N238, 'HUC Reference Table'!$A$2:$B$20,2, FALSE)</f>
        <v>1806000503</v>
      </c>
      <c r="P238" s="26"/>
      <c r="Q238" s="7" t="e">
        <f>VLOOKUP(P238, 'HUC Reference Table'!$A$2:$B$20,2, FALSE)</f>
        <v>#N/A</v>
      </c>
    </row>
    <row r="239" spans="1:17" ht="89.25" x14ac:dyDescent="0.2">
      <c r="A239" s="6"/>
      <c r="B239" s="6" t="s">
        <v>984</v>
      </c>
      <c r="C239" s="6" t="s">
        <v>63</v>
      </c>
      <c r="D239" s="6" t="s">
        <v>974</v>
      </c>
      <c r="E239" s="38" t="s">
        <v>36</v>
      </c>
      <c r="F239" s="76">
        <v>2011</v>
      </c>
      <c r="G239" s="11"/>
      <c r="H239" s="7" t="e">
        <f>VLOOKUP(G239, 'LTMP ToC Reference Table'!$A$2:$B$120,2, FALSE)</f>
        <v>#N/A</v>
      </c>
      <c r="I239" s="20"/>
      <c r="J239" s="7" t="e">
        <f>VLOOKUP(I239, 'LTMP ToC Reference Table'!$A$2:$B$120,2, FALSE)</f>
        <v>#N/A</v>
      </c>
      <c r="K239" s="18" t="s">
        <v>985</v>
      </c>
      <c r="L239" s="7" t="s">
        <v>157</v>
      </c>
      <c r="M239" s="6" t="s">
        <v>96</v>
      </c>
      <c r="N239" s="29" t="s">
        <v>31</v>
      </c>
      <c r="O239" s="7">
        <f>VLOOKUP(N239, 'HUC Reference Table'!$A$2:$B$20,2, FALSE)</f>
        <v>1806000502</v>
      </c>
      <c r="P239" s="26"/>
      <c r="Q239" s="7" t="e">
        <f>VLOOKUP(P239, 'HUC Reference Table'!$A$2:$B$20,2, FALSE)</f>
        <v>#N/A</v>
      </c>
    </row>
    <row r="240" spans="1:17" ht="76.5" x14ac:dyDescent="0.2">
      <c r="A240" s="6"/>
      <c r="B240" s="6" t="s">
        <v>992</v>
      </c>
      <c r="C240" s="6" t="s">
        <v>310</v>
      </c>
      <c r="D240" s="6" t="s">
        <v>993</v>
      </c>
      <c r="E240" s="38" t="s">
        <v>36</v>
      </c>
      <c r="F240" s="76">
        <v>2016</v>
      </c>
      <c r="G240" s="11" t="s">
        <v>1077</v>
      </c>
      <c r="H240" s="7" t="str">
        <f>VLOOKUP(G240, 'LTMP ToC Reference Table'!$A$2:$B$120,2, FALSE)</f>
        <v xml:space="preserve">Water Supply Operations </v>
      </c>
      <c r="I240" s="20">
        <v>3.3</v>
      </c>
      <c r="J240" s="7" t="str">
        <f>VLOOKUP(I240, 'LTMP ToC Reference Table'!$A$2:$B$120,2, FALSE)</f>
        <v xml:space="preserve">Water Budget </v>
      </c>
      <c r="K240" s="18" t="s">
        <v>994</v>
      </c>
      <c r="L240" s="7" t="s">
        <v>52</v>
      </c>
      <c r="M240" s="6" t="s">
        <v>1455</v>
      </c>
      <c r="N240" s="29" t="s">
        <v>28</v>
      </c>
      <c r="O240" s="7">
        <f>VLOOKUP(N240, 'HUC Reference Table'!$A$2:$B$20,2, FALSE)</f>
        <v>1806000515</v>
      </c>
      <c r="P240" s="29" t="s">
        <v>27</v>
      </c>
      <c r="Q240" s="7">
        <f>VLOOKUP(P240, 'HUC Reference Table'!$A$2:$B$20,2, FALSE)</f>
        <v>1806000514</v>
      </c>
    </row>
    <row r="241" spans="1:17" ht="51" x14ac:dyDescent="0.2">
      <c r="A241" s="6"/>
      <c r="B241" s="6" t="s">
        <v>1659</v>
      </c>
      <c r="C241" s="6" t="s">
        <v>310</v>
      </c>
      <c r="D241" s="6" t="s">
        <v>970</v>
      </c>
      <c r="E241" s="38" t="s">
        <v>36</v>
      </c>
      <c r="F241" s="76">
        <v>2016</v>
      </c>
      <c r="G241" s="11" t="s">
        <v>1077</v>
      </c>
      <c r="H241" s="7" t="str">
        <f>VLOOKUP(G241, 'LTMP ToC Reference Table'!$A$2:$B$120,2, FALSE)</f>
        <v xml:space="preserve">Water Supply Operations </v>
      </c>
      <c r="I241" s="20">
        <v>3.3</v>
      </c>
      <c r="J241" s="7" t="str">
        <f>VLOOKUP(I241, 'LTMP ToC Reference Table'!$A$2:$B$120,2, FALSE)</f>
        <v xml:space="preserve">Water Budget </v>
      </c>
      <c r="K241" s="18" t="s">
        <v>995</v>
      </c>
      <c r="L241" s="7" t="s">
        <v>157</v>
      </c>
      <c r="M241" s="6" t="s">
        <v>1455</v>
      </c>
      <c r="N241" s="29" t="s">
        <v>18</v>
      </c>
      <c r="O241" s="7">
        <f>VLOOKUP(N241, 'HUC Reference Table'!$A$2:$B$20,2, FALSE)</f>
        <v>1806000504</v>
      </c>
      <c r="P241" s="29" t="s">
        <v>32</v>
      </c>
      <c r="Q241" s="7">
        <f>VLOOKUP(P241, 'HUC Reference Table'!$A$2:$B$20,2, FALSE)</f>
        <v>1806000503</v>
      </c>
    </row>
    <row r="242" spans="1:17" ht="63.75" x14ac:dyDescent="0.2">
      <c r="A242" s="6"/>
      <c r="B242" s="6" t="s">
        <v>1660</v>
      </c>
      <c r="C242" s="6" t="s">
        <v>310</v>
      </c>
      <c r="D242" s="6" t="s">
        <v>996</v>
      </c>
      <c r="E242" s="38" t="s">
        <v>36</v>
      </c>
      <c r="F242" s="76">
        <v>2011</v>
      </c>
      <c r="G242" s="11" t="s">
        <v>1077</v>
      </c>
      <c r="H242" s="7" t="str">
        <f>VLOOKUP(G242, 'LTMP ToC Reference Table'!$A$2:$B$120,2, FALSE)</f>
        <v xml:space="preserve">Water Supply Operations </v>
      </c>
      <c r="I242" s="20">
        <v>3.3</v>
      </c>
      <c r="J242" s="7" t="str">
        <f>VLOOKUP(I242, 'LTMP ToC Reference Table'!$A$2:$B$120,2, FALSE)</f>
        <v xml:space="preserve">Water Budget </v>
      </c>
      <c r="K242" s="18" t="s">
        <v>997</v>
      </c>
      <c r="L242" s="7" t="s">
        <v>749</v>
      </c>
      <c r="M242" s="6" t="s">
        <v>1284</v>
      </c>
      <c r="N242" s="29" t="s">
        <v>18</v>
      </c>
      <c r="O242" s="7">
        <f>VLOOKUP(N242, 'HUC Reference Table'!$A$2:$B$20,2, FALSE)</f>
        <v>1806000504</v>
      </c>
      <c r="P242" s="26"/>
      <c r="Q242" s="7" t="e">
        <f>VLOOKUP(P242, 'HUC Reference Table'!$A$2:$B$20,2, FALSE)</f>
        <v>#N/A</v>
      </c>
    </row>
    <row r="243" spans="1:17" ht="63.75" x14ac:dyDescent="0.2">
      <c r="A243" s="6"/>
      <c r="B243" s="6" t="s">
        <v>1661</v>
      </c>
      <c r="C243" s="6" t="s">
        <v>310</v>
      </c>
      <c r="D243" s="6" t="s">
        <v>996</v>
      </c>
      <c r="E243" s="38" t="s">
        <v>36</v>
      </c>
      <c r="F243" s="76">
        <v>2008</v>
      </c>
      <c r="G243" s="11" t="s">
        <v>1077</v>
      </c>
      <c r="H243" s="7" t="str">
        <f>VLOOKUP(G243, 'LTMP ToC Reference Table'!$A$2:$B$120,2, FALSE)</f>
        <v xml:space="preserve">Water Supply Operations </v>
      </c>
      <c r="I243" s="20">
        <v>3.3</v>
      </c>
      <c r="J243" s="7" t="str">
        <f>VLOOKUP(I243, 'LTMP ToC Reference Table'!$A$2:$B$120,2, FALSE)</f>
        <v xml:space="preserve">Water Budget </v>
      </c>
      <c r="K243" s="18" t="s">
        <v>998</v>
      </c>
      <c r="L243" s="7" t="s">
        <v>749</v>
      </c>
      <c r="M243" s="6" t="s">
        <v>1455</v>
      </c>
      <c r="N243" s="29" t="s">
        <v>18</v>
      </c>
      <c r="O243" s="7">
        <f>VLOOKUP(N243, 'HUC Reference Table'!$A$2:$B$20,2, FALSE)</f>
        <v>1806000504</v>
      </c>
      <c r="P243" s="26"/>
      <c r="Q243" s="7" t="e">
        <f>VLOOKUP(P243, 'HUC Reference Table'!$A$2:$B$20,2, FALSE)</f>
        <v>#N/A</v>
      </c>
    </row>
    <row r="244" spans="1:17" ht="51" x14ac:dyDescent="0.2">
      <c r="A244" s="6"/>
      <c r="B244" s="6" t="s">
        <v>1662</v>
      </c>
      <c r="C244" s="6" t="s">
        <v>310</v>
      </c>
      <c r="D244" s="6" t="s">
        <v>864</v>
      </c>
      <c r="E244" s="38" t="s">
        <v>36</v>
      </c>
      <c r="F244" s="76">
        <v>2015</v>
      </c>
      <c r="G244" s="11" t="s">
        <v>1077</v>
      </c>
      <c r="H244" s="7" t="str">
        <f>VLOOKUP(G244, 'LTMP ToC Reference Table'!$A$2:$B$120,2, FALSE)</f>
        <v xml:space="preserve">Water Supply Operations </v>
      </c>
      <c r="I244" s="20">
        <v>3.3</v>
      </c>
      <c r="J244" s="7" t="str">
        <f>VLOOKUP(I244, 'LTMP ToC Reference Table'!$A$2:$B$120,2, FALSE)</f>
        <v xml:space="preserve">Water Budget </v>
      </c>
      <c r="K244" s="30" t="s">
        <v>999</v>
      </c>
      <c r="L244" s="7" t="s">
        <v>52</v>
      </c>
      <c r="M244" s="6" t="s">
        <v>1455</v>
      </c>
      <c r="N244" s="29" t="s">
        <v>27</v>
      </c>
      <c r="O244" s="7">
        <f>VLOOKUP(N244, 'HUC Reference Table'!$A$2:$B$20,2, FALSE)</f>
        <v>1806000514</v>
      </c>
      <c r="P244" s="26"/>
      <c r="Q244" s="7" t="e">
        <f>VLOOKUP(P244, 'HUC Reference Table'!$A$2:$B$20,2, FALSE)</f>
        <v>#N/A</v>
      </c>
    </row>
    <row r="245" spans="1:17" ht="63.75" x14ac:dyDescent="0.2">
      <c r="A245" s="6"/>
      <c r="B245" s="6" t="s">
        <v>1663</v>
      </c>
      <c r="C245" s="6" t="s">
        <v>310</v>
      </c>
      <c r="D245" s="6" t="s">
        <v>864</v>
      </c>
      <c r="E245" s="38" t="s">
        <v>36</v>
      </c>
      <c r="F245" s="76">
        <v>2015</v>
      </c>
      <c r="G245" s="11" t="s">
        <v>1077</v>
      </c>
      <c r="H245" s="7" t="str">
        <f>VLOOKUP(G245, 'LTMP ToC Reference Table'!$A$2:$B$120,2, FALSE)</f>
        <v xml:space="preserve">Water Supply Operations </v>
      </c>
      <c r="I245" s="20">
        <v>3.3</v>
      </c>
      <c r="J245" s="7" t="str">
        <f>VLOOKUP(I245, 'LTMP ToC Reference Table'!$A$2:$B$120,2, FALSE)</f>
        <v xml:space="preserve">Water Budget </v>
      </c>
      <c r="K245" s="30" t="s">
        <v>1000</v>
      </c>
      <c r="L245" s="7" t="s">
        <v>52</v>
      </c>
      <c r="M245" s="6" t="s">
        <v>1455</v>
      </c>
      <c r="N245" s="29" t="s">
        <v>27</v>
      </c>
      <c r="O245" s="7">
        <f>VLOOKUP(N245, 'HUC Reference Table'!$A$2:$B$20,2, FALSE)</f>
        <v>1806000514</v>
      </c>
      <c r="P245" s="26"/>
      <c r="Q245" s="7" t="e">
        <f>VLOOKUP(P245, 'HUC Reference Table'!$A$2:$B$20,2, FALSE)</f>
        <v>#N/A</v>
      </c>
    </row>
    <row r="246" spans="1:17" ht="76.5" x14ac:dyDescent="0.2">
      <c r="A246" s="6"/>
      <c r="B246" s="6" t="s">
        <v>1664</v>
      </c>
      <c r="C246" s="6" t="s">
        <v>301</v>
      </c>
      <c r="D246" s="6" t="s">
        <v>44</v>
      </c>
      <c r="E246" s="38" t="s">
        <v>36</v>
      </c>
      <c r="F246" s="76">
        <v>2018</v>
      </c>
      <c r="G246" s="11" t="s">
        <v>1368</v>
      </c>
      <c r="H246" s="7" t="str">
        <f>VLOOKUP(G246, 'LTMP ToC Reference Table'!$A$2:$B$120,2, FALSE)</f>
        <v xml:space="preserve">MCWRA-led Projects and Programs </v>
      </c>
      <c r="I246" s="20"/>
      <c r="J246" s="7" t="e">
        <f>VLOOKUP(I246, 'LTMP ToC Reference Table'!$A$2:$B$120,2, FALSE)</f>
        <v>#N/A</v>
      </c>
      <c r="K246" s="30" t="s">
        <v>1002</v>
      </c>
      <c r="L246" s="7" t="s">
        <v>52</v>
      </c>
      <c r="M246" s="6" t="s">
        <v>603</v>
      </c>
      <c r="N246" s="29" t="s">
        <v>33</v>
      </c>
      <c r="O246" s="7">
        <f>VLOOKUP(N246, 'HUC Reference Table'!$A$2:$B$20,2, FALSE)</f>
        <v>18060005</v>
      </c>
      <c r="P246" s="26"/>
      <c r="Q246" s="7" t="e">
        <f>VLOOKUP(P246, 'HUC Reference Table'!$A$2:$B$20,2, FALSE)</f>
        <v>#N/A</v>
      </c>
    </row>
    <row r="247" spans="1:17" ht="89.25" x14ac:dyDescent="0.2">
      <c r="A247" s="6"/>
      <c r="B247" s="6" t="s">
        <v>1283</v>
      </c>
      <c r="C247" s="6" t="s">
        <v>63</v>
      </c>
      <c r="D247" s="6" t="s">
        <v>1282</v>
      </c>
      <c r="E247" s="38" t="s">
        <v>36</v>
      </c>
      <c r="F247" s="76">
        <v>2018</v>
      </c>
      <c r="G247" s="11" t="s">
        <v>270</v>
      </c>
      <c r="H247" s="7" t="str">
        <f>VLOOKUP(G247, 'LTMP ToC Reference Table'!$A$2:$B$120,2, FALSE)</f>
        <v xml:space="preserve">Groundwater </v>
      </c>
      <c r="I247" s="20"/>
      <c r="J247" s="7" t="e">
        <f>VLOOKUP(I247, 'LTMP ToC Reference Table'!$A$2:$B$120,2, FALSE)</f>
        <v>#N/A</v>
      </c>
      <c r="K247" s="18" t="s">
        <v>1003</v>
      </c>
      <c r="L247" s="7" t="s">
        <v>157</v>
      </c>
      <c r="M247" s="6" t="s">
        <v>1284</v>
      </c>
      <c r="N247" s="29" t="s">
        <v>18</v>
      </c>
      <c r="O247" s="7">
        <f>VLOOKUP(N247, 'HUC Reference Table'!$A$2:$B$20,2, FALSE)</f>
        <v>1806000504</v>
      </c>
      <c r="P247" s="26"/>
      <c r="Q247" s="7" t="e">
        <f>VLOOKUP(P247, 'HUC Reference Table'!$A$2:$B$20,2, FALSE)</f>
        <v>#N/A</v>
      </c>
    </row>
    <row r="248" spans="1:17" ht="63.75" x14ac:dyDescent="0.2">
      <c r="A248" s="6"/>
      <c r="B248" s="6" t="s">
        <v>1005</v>
      </c>
      <c r="C248" s="6" t="s">
        <v>301</v>
      </c>
      <c r="D248" s="6" t="s">
        <v>970</v>
      </c>
      <c r="E248" s="38" t="s">
        <v>36</v>
      </c>
      <c r="F248" s="76">
        <v>2014</v>
      </c>
      <c r="G248" s="11" t="s">
        <v>1077</v>
      </c>
      <c r="H248" s="7" t="str">
        <f>VLOOKUP(G248, 'LTMP ToC Reference Table'!$A$2:$B$120,2, FALSE)</f>
        <v xml:space="preserve">Water Supply Operations </v>
      </c>
      <c r="I248" s="20"/>
      <c r="J248" s="7" t="e">
        <f>VLOOKUP(I248, 'LTMP ToC Reference Table'!$A$2:$B$120,2, FALSE)</f>
        <v>#N/A</v>
      </c>
      <c r="K248" s="18" t="s">
        <v>1006</v>
      </c>
      <c r="L248" s="7" t="s">
        <v>157</v>
      </c>
      <c r="M248" s="6" t="s">
        <v>1004</v>
      </c>
      <c r="N248" s="29" t="s">
        <v>14</v>
      </c>
      <c r="O248" s="7">
        <f>VLOOKUP(N248, 'HUC Reference Table'!$A$2:$B$20,2, FALSE)</f>
        <v>1806000506</v>
      </c>
      <c r="P248" s="26"/>
      <c r="Q248" s="7" t="e">
        <f>VLOOKUP(P248, 'HUC Reference Table'!$A$2:$B$20,2, FALSE)</f>
        <v>#N/A</v>
      </c>
    </row>
    <row r="249" spans="1:17" ht="51" x14ac:dyDescent="0.2">
      <c r="A249" s="6"/>
      <c r="B249" s="6" t="s">
        <v>1008</v>
      </c>
      <c r="C249" s="6" t="s">
        <v>56</v>
      </c>
      <c r="D249" s="6" t="s">
        <v>970</v>
      </c>
      <c r="E249" s="38" t="s">
        <v>36</v>
      </c>
      <c r="F249" s="76">
        <v>2018</v>
      </c>
      <c r="G249" s="11" t="s">
        <v>1354</v>
      </c>
      <c r="H249" s="7" t="str">
        <f>VLOOKUP(G249, 'LTMP ToC Reference Table'!$A$2:$B$120,2, FALSE)</f>
        <v xml:space="preserve">Climate </v>
      </c>
      <c r="I249" s="20"/>
      <c r="J249" s="7" t="e">
        <f>VLOOKUP(I249, 'LTMP ToC Reference Table'!$A$2:$B$120,2, FALSE)</f>
        <v>#N/A</v>
      </c>
      <c r="K249" s="18" t="s">
        <v>1009</v>
      </c>
      <c r="L249" s="7" t="s">
        <v>157</v>
      </c>
      <c r="M249" s="6" t="s">
        <v>1007</v>
      </c>
      <c r="N249" s="29" t="s">
        <v>18</v>
      </c>
      <c r="O249" s="7">
        <f>VLOOKUP(N249, 'HUC Reference Table'!$A$2:$B$20,2, FALSE)</f>
        <v>1806000504</v>
      </c>
      <c r="P249" s="29" t="s">
        <v>32</v>
      </c>
      <c r="Q249" s="7">
        <f>VLOOKUP(P249, 'HUC Reference Table'!$A$2:$B$20,2, FALSE)</f>
        <v>1806000503</v>
      </c>
    </row>
    <row r="250" spans="1:17" ht="63.75" x14ac:dyDescent="0.2">
      <c r="A250" s="6"/>
      <c r="B250" s="6" t="s">
        <v>1011</v>
      </c>
      <c r="C250" s="6" t="s">
        <v>301</v>
      </c>
      <c r="D250" s="6" t="s">
        <v>970</v>
      </c>
      <c r="E250" s="38" t="s">
        <v>36</v>
      </c>
      <c r="F250" s="76">
        <v>2014</v>
      </c>
      <c r="G250" s="11" t="s">
        <v>1077</v>
      </c>
      <c r="H250" s="7" t="str">
        <f>VLOOKUP(G250, 'LTMP ToC Reference Table'!$A$2:$B$120,2, FALSE)</f>
        <v xml:space="preserve">Water Supply Operations </v>
      </c>
      <c r="I250" s="20">
        <v>3.3</v>
      </c>
      <c r="J250" s="7" t="str">
        <f>VLOOKUP(I250, 'LTMP ToC Reference Table'!$A$2:$B$120,2, FALSE)</f>
        <v xml:space="preserve">Water Budget </v>
      </c>
      <c r="K250" s="18" t="s">
        <v>1012</v>
      </c>
      <c r="L250" s="7" t="s">
        <v>157</v>
      </c>
      <c r="M250" s="6" t="s">
        <v>1010</v>
      </c>
      <c r="N250" s="29" t="s">
        <v>18</v>
      </c>
      <c r="O250" s="7">
        <f>VLOOKUP(N250, 'HUC Reference Table'!$A$2:$B$20,2, FALSE)</f>
        <v>1806000504</v>
      </c>
      <c r="P250" s="29" t="s">
        <v>32</v>
      </c>
      <c r="Q250" s="7">
        <f>VLOOKUP(P250, 'HUC Reference Table'!$A$2:$B$20,2, FALSE)</f>
        <v>1806000503</v>
      </c>
    </row>
    <row r="251" spans="1:17" ht="63.75" x14ac:dyDescent="0.2">
      <c r="A251" s="15"/>
      <c r="B251" s="15" t="s">
        <v>1013</v>
      </c>
      <c r="C251" s="15" t="s">
        <v>63</v>
      </c>
      <c r="D251" s="15" t="s">
        <v>970</v>
      </c>
      <c r="E251" s="39" t="s">
        <v>36</v>
      </c>
      <c r="F251" s="77">
        <v>2018</v>
      </c>
      <c r="G251" s="11" t="s">
        <v>1077</v>
      </c>
      <c r="H251" s="7" t="str">
        <f>VLOOKUP(G251, 'LTMP ToC Reference Table'!$A$2:$B$120,2, FALSE)</f>
        <v xml:space="preserve">Water Supply Operations </v>
      </c>
      <c r="I251" s="20">
        <v>3.3</v>
      </c>
      <c r="J251" s="7" t="str">
        <f>VLOOKUP(I251, 'LTMP ToC Reference Table'!$A$2:$B$120,2, FALSE)</f>
        <v xml:space="preserve">Water Budget </v>
      </c>
      <c r="K251" s="35" t="s">
        <v>1014</v>
      </c>
      <c r="L251" s="16" t="s">
        <v>157</v>
      </c>
      <c r="M251" s="15" t="s">
        <v>1010</v>
      </c>
      <c r="N251" s="34" t="s">
        <v>18</v>
      </c>
      <c r="O251" s="16">
        <f>VLOOKUP(N251, 'HUC Reference Table'!$A$2:$B$20,2, FALSE)</f>
        <v>1806000504</v>
      </c>
      <c r="P251" s="34" t="s">
        <v>32</v>
      </c>
      <c r="Q251" s="16">
        <f>VLOOKUP(P251, 'HUC Reference Table'!$A$2:$B$20,2, FALSE)</f>
        <v>1806000503</v>
      </c>
    </row>
    <row r="252" spans="1:17" ht="102" x14ac:dyDescent="0.2">
      <c r="A252" s="6" t="s">
        <v>1248</v>
      </c>
      <c r="B252" s="6" t="s">
        <v>35</v>
      </c>
      <c r="C252" s="6" t="s">
        <v>301</v>
      </c>
      <c r="D252" s="6" t="s">
        <v>1525</v>
      </c>
      <c r="E252" s="40" t="s">
        <v>36</v>
      </c>
      <c r="F252" s="75">
        <v>2007</v>
      </c>
      <c r="G252" s="11" t="s">
        <v>1077</v>
      </c>
      <c r="H252" s="7" t="str">
        <f>VLOOKUP(G252, 'LTMP ToC Reference Table'!$A$2:$B$120,2, FALSE)</f>
        <v xml:space="preserve">Water Supply Operations </v>
      </c>
      <c r="I252" s="20"/>
      <c r="J252" s="14"/>
      <c r="K252" s="6"/>
      <c r="L252" s="7" t="s">
        <v>749</v>
      </c>
      <c r="M252" s="6" t="s">
        <v>34</v>
      </c>
      <c r="N252" s="14"/>
      <c r="O252" s="7" t="e">
        <f>VLOOKUP(N252, 'HUC Reference Table'!$A$2:$B$20,2, FALSE)</f>
        <v>#N/A</v>
      </c>
      <c r="P252" s="7"/>
      <c r="Q252" s="7" t="e">
        <f>VLOOKUP(P252, 'HUC Reference Table'!$A$2:$B$20,2, FALSE)</f>
        <v>#N/A</v>
      </c>
    </row>
    <row r="253" spans="1:17" ht="51" x14ac:dyDescent="0.2">
      <c r="A253" s="6" t="s">
        <v>1248</v>
      </c>
      <c r="B253" s="6" t="s">
        <v>38</v>
      </c>
      <c r="C253" s="6" t="s">
        <v>63</v>
      </c>
      <c r="D253" s="6" t="s">
        <v>1524</v>
      </c>
      <c r="E253" s="38" t="s">
        <v>36</v>
      </c>
      <c r="F253" s="75">
        <v>2002</v>
      </c>
      <c r="G253" s="11" t="s">
        <v>164</v>
      </c>
      <c r="H253" s="7" t="str">
        <f>VLOOKUP(G253, 'LTMP ToC Reference Table'!$A$2:$B$120,2, FALSE)</f>
        <v xml:space="preserve">Water Quality </v>
      </c>
      <c r="I253" s="20"/>
      <c r="J253" s="7" t="e">
        <f>VLOOKUP(I253, 'LTMP ToC Reference Table'!$A$2:$B$120,2, FALSE)</f>
        <v>#N/A</v>
      </c>
      <c r="K253" s="6"/>
      <c r="L253" s="7" t="s">
        <v>157</v>
      </c>
      <c r="M253" s="6" t="s">
        <v>1004</v>
      </c>
      <c r="N253" s="14"/>
      <c r="O253" s="7" t="e">
        <f>VLOOKUP(N253, 'HUC Reference Table'!$A$2:$B$20,2, FALSE)</f>
        <v>#N/A</v>
      </c>
      <c r="P253" s="7"/>
      <c r="Q253" s="7" t="e">
        <f>VLOOKUP(P253, 'HUC Reference Table'!$A$2:$B$20,2, FALSE)</f>
        <v>#N/A</v>
      </c>
    </row>
    <row r="254" spans="1:17" ht="38.25" x14ac:dyDescent="0.2">
      <c r="A254" s="6" t="s">
        <v>1248</v>
      </c>
      <c r="B254" s="6" t="s">
        <v>40</v>
      </c>
      <c r="C254" s="6" t="s">
        <v>63</v>
      </c>
      <c r="D254" s="6" t="s">
        <v>41</v>
      </c>
      <c r="E254" s="38" t="s">
        <v>36</v>
      </c>
      <c r="F254" s="76">
        <v>2005</v>
      </c>
      <c r="G254" s="11" t="s">
        <v>164</v>
      </c>
      <c r="H254" s="7" t="str">
        <f>VLOOKUP(G254, 'LTMP ToC Reference Table'!$A$2:$B$120,2, FALSE)</f>
        <v xml:space="preserve">Water Quality </v>
      </c>
      <c r="I254" s="20"/>
      <c r="J254" s="7" t="e">
        <f>VLOOKUP(I254, 'LTMP ToC Reference Table'!$A$2:$B$120,2, FALSE)</f>
        <v>#N/A</v>
      </c>
      <c r="K254" s="6"/>
      <c r="L254" s="7" t="s">
        <v>157</v>
      </c>
      <c r="M254" s="6" t="s">
        <v>39</v>
      </c>
      <c r="N254" s="14" t="s">
        <v>14</v>
      </c>
      <c r="O254" s="7">
        <f>VLOOKUP(N254, 'HUC Reference Table'!$A$2:$B$20,2, FALSE)</f>
        <v>1806000506</v>
      </c>
      <c r="P254" s="7"/>
      <c r="Q254" s="7" t="e">
        <f>VLOOKUP(P254, 'HUC Reference Table'!$A$2:$B$20,2, FALSE)</f>
        <v>#N/A</v>
      </c>
    </row>
    <row r="255" spans="1:17" ht="51" x14ac:dyDescent="0.2">
      <c r="A255" s="6" t="s">
        <v>1248</v>
      </c>
      <c r="B255" s="6" t="s">
        <v>47</v>
      </c>
      <c r="C255" s="6" t="s">
        <v>310</v>
      </c>
      <c r="D255" s="6" t="s">
        <v>48</v>
      </c>
      <c r="E255" s="38" t="s">
        <v>36</v>
      </c>
      <c r="F255" s="75">
        <v>2007</v>
      </c>
      <c r="G255" s="11" t="s">
        <v>1077</v>
      </c>
      <c r="H255" s="7" t="str">
        <f>VLOOKUP(G255, 'LTMP ToC Reference Table'!$A$2:$B$120,2, FALSE)</f>
        <v xml:space="preserve">Water Supply Operations </v>
      </c>
      <c r="I255" s="20"/>
      <c r="J255" s="7" t="e">
        <f>VLOOKUP(I255, 'LTMP ToC Reference Table'!$A$2:$B$120,2, FALSE)</f>
        <v>#N/A</v>
      </c>
      <c r="K255" s="6"/>
      <c r="L255" s="7" t="s">
        <v>157</v>
      </c>
      <c r="M255" s="6" t="s">
        <v>45</v>
      </c>
      <c r="N255" s="14" t="s">
        <v>14</v>
      </c>
      <c r="O255" s="7">
        <f>VLOOKUP(N255, 'HUC Reference Table'!$A$2:$B$20,2, FALSE)</f>
        <v>1806000506</v>
      </c>
      <c r="P255" s="7"/>
      <c r="Q255" s="7" t="e">
        <f>VLOOKUP(P255, 'HUC Reference Table'!$A$2:$B$20,2, FALSE)</f>
        <v>#N/A</v>
      </c>
    </row>
    <row r="256" spans="1:17" ht="76.5" x14ac:dyDescent="0.2">
      <c r="A256" s="6" t="s">
        <v>1248</v>
      </c>
      <c r="B256" s="6" t="s">
        <v>50</v>
      </c>
      <c r="C256" s="6" t="s">
        <v>63</v>
      </c>
      <c r="D256" s="6" t="s">
        <v>51</v>
      </c>
      <c r="E256" s="38" t="s">
        <v>36</v>
      </c>
      <c r="F256" s="75">
        <v>1984</v>
      </c>
      <c r="G256" s="11">
        <v>2.5</v>
      </c>
      <c r="H256" s="7" t="str">
        <f>VLOOKUP(G256, 'LTMP ToC Reference Table'!$A$2:$B$120,2, FALSE)</f>
        <v xml:space="preserve">Regulatory Context </v>
      </c>
      <c r="I256" s="20"/>
      <c r="J256" s="7" t="e">
        <f>VLOOKUP(I256, 'LTMP ToC Reference Table'!$A$2:$B$120,2, FALSE)</f>
        <v>#N/A</v>
      </c>
      <c r="K256" s="6"/>
      <c r="L256" s="7" t="s">
        <v>157</v>
      </c>
      <c r="M256" s="6" t="s">
        <v>49</v>
      </c>
      <c r="N256" s="14" t="s">
        <v>14</v>
      </c>
      <c r="O256" s="7">
        <f>VLOOKUP(N256, 'HUC Reference Table'!$A$2:$B$20,2, FALSE)</f>
        <v>1806000506</v>
      </c>
      <c r="P256" s="7"/>
      <c r="Q256" s="7" t="e">
        <f>VLOOKUP(P256, 'HUC Reference Table'!$A$2:$B$20,2, FALSE)</f>
        <v>#N/A</v>
      </c>
    </row>
    <row r="257" spans="1:17" ht="38.25" x14ac:dyDescent="0.2">
      <c r="A257" s="6" t="s">
        <v>1248</v>
      </c>
      <c r="B257" s="6" t="s">
        <v>55</v>
      </c>
      <c r="C257" s="6" t="s">
        <v>56</v>
      </c>
      <c r="D257" s="6" t="s">
        <v>1316</v>
      </c>
      <c r="E257" s="38" t="s">
        <v>36</v>
      </c>
      <c r="F257" s="75" t="s">
        <v>36</v>
      </c>
      <c r="G257" s="11" t="s">
        <v>164</v>
      </c>
      <c r="H257" s="7" t="str">
        <f>VLOOKUP(G257, 'LTMP ToC Reference Table'!$A$2:$B$120,2, FALSE)</f>
        <v xml:space="preserve">Water Quality </v>
      </c>
      <c r="I257" s="20"/>
      <c r="J257" s="7" t="e">
        <f>VLOOKUP(I257, 'LTMP ToC Reference Table'!$A$2:$B$120,2, FALSE)</f>
        <v>#N/A</v>
      </c>
      <c r="K257" s="6" t="s">
        <v>57</v>
      </c>
      <c r="L257" s="7" t="s">
        <v>157</v>
      </c>
      <c r="M257" s="6" t="s">
        <v>54</v>
      </c>
      <c r="N257" s="14"/>
      <c r="O257" s="7" t="e">
        <f>VLOOKUP(N257, 'HUC Reference Table'!$A$2:$B$20,2, FALSE)</f>
        <v>#N/A</v>
      </c>
      <c r="P257" s="7"/>
      <c r="Q257" s="7" t="e">
        <f>VLOOKUP(P257, 'HUC Reference Table'!$A$2:$B$20,2, FALSE)</f>
        <v>#N/A</v>
      </c>
    </row>
    <row r="258" spans="1:17" ht="63.75" x14ac:dyDescent="0.2">
      <c r="A258" s="6" t="s">
        <v>1248</v>
      </c>
      <c r="B258" s="6" t="s">
        <v>60</v>
      </c>
      <c r="C258" s="6" t="s">
        <v>63</v>
      </c>
      <c r="D258" s="6" t="s">
        <v>61</v>
      </c>
      <c r="E258" s="38" t="s">
        <v>36</v>
      </c>
      <c r="F258" s="75">
        <v>2007</v>
      </c>
      <c r="G258" s="11">
        <v>3.2</v>
      </c>
      <c r="H258" s="7" t="str">
        <f>VLOOKUP(G258, 'LTMP ToC Reference Table'!$A$2:$B$120,2, FALSE)</f>
        <v xml:space="preserve">Land Use </v>
      </c>
      <c r="I258" s="20"/>
      <c r="J258" s="7" t="e">
        <f>VLOOKUP(I258, 'LTMP ToC Reference Table'!$A$2:$B$120,2, FALSE)</f>
        <v>#N/A</v>
      </c>
      <c r="K258" s="6"/>
      <c r="L258" s="7" t="s">
        <v>749</v>
      </c>
      <c r="M258" s="6" t="s">
        <v>59</v>
      </c>
      <c r="N258" s="14"/>
      <c r="O258" s="7" t="e">
        <f>VLOOKUP(N258, 'HUC Reference Table'!$A$2:$B$20,2, FALSE)</f>
        <v>#N/A</v>
      </c>
      <c r="P258" s="7"/>
      <c r="Q258" s="7" t="e">
        <f>VLOOKUP(P258, 'HUC Reference Table'!$A$2:$B$20,2, FALSE)</f>
        <v>#N/A</v>
      </c>
    </row>
    <row r="259" spans="1:17" ht="127.5" x14ac:dyDescent="0.2">
      <c r="A259" s="6" t="s">
        <v>1248</v>
      </c>
      <c r="B259" s="6" t="s">
        <v>66</v>
      </c>
      <c r="C259" s="6" t="s">
        <v>63</v>
      </c>
      <c r="D259" s="6" t="s">
        <v>1314</v>
      </c>
      <c r="E259" s="38" t="s">
        <v>36</v>
      </c>
      <c r="F259" s="75">
        <v>2004</v>
      </c>
      <c r="G259" s="11" t="s">
        <v>373</v>
      </c>
      <c r="H259" s="7" t="str">
        <f>VLOOKUP(G259, 'LTMP ToC Reference Table'!$A$2:$B$120,2, FALSE)</f>
        <v xml:space="preserve">Federal Clean Water Act </v>
      </c>
      <c r="I259" s="20" t="s">
        <v>164</v>
      </c>
      <c r="J259" s="7" t="str">
        <f>VLOOKUP(I259, 'LTMP ToC Reference Table'!$A$2:$B$120,2, FALSE)</f>
        <v xml:space="preserve">Water Quality </v>
      </c>
      <c r="K259" s="6"/>
      <c r="L259" s="7" t="s">
        <v>52</v>
      </c>
      <c r="M259" s="6" t="s">
        <v>65</v>
      </c>
      <c r="N259" s="14"/>
      <c r="O259" s="7" t="e">
        <f>VLOOKUP(N259, 'HUC Reference Table'!$A$2:$B$20,2, FALSE)</f>
        <v>#N/A</v>
      </c>
      <c r="P259" s="7"/>
      <c r="Q259" s="7" t="e">
        <f>VLOOKUP(P259, 'HUC Reference Table'!$A$2:$B$20,2, FALSE)</f>
        <v>#N/A</v>
      </c>
    </row>
    <row r="260" spans="1:17" ht="63.75" x14ac:dyDescent="0.2">
      <c r="A260" s="6" t="s">
        <v>1248</v>
      </c>
      <c r="B260" s="6" t="s">
        <v>73</v>
      </c>
      <c r="C260" s="6" t="s">
        <v>63</v>
      </c>
      <c r="D260" s="6" t="s">
        <v>1329</v>
      </c>
      <c r="E260" s="38" t="s">
        <v>36</v>
      </c>
      <c r="F260" s="75">
        <v>2006</v>
      </c>
      <c r="G260" s="11" t="s">
        <v>643</v>
      </c>
      <c r="H260" s="7" t="str">
        <f>VLOOKUP(G260, 'LTMP ToC Reference Table'!$A$2:$B$120,2, FALSE)</f>
        <v xml:space="preserve">Degraded Water Quality </v>
      </c>
      <c r="I260" s="20"/>
      <c r="J260" s="7" t="e">
        <f>VLOOKUP(I260, 'LTMP ToC Reference Table'!$A$2:$B$120,2, FALSE)</f>
        <v>#N/A</v>
      </c>
      <c r="K260" s="6"/>
      <c r="L260" s="7" t="s">
        <v>157</v>
      </c>
      <c r="M260" s="6" t="s">
        <v>1263</v>
      </c>
      <c r="N260" s="14" t="s">
        <v>14</v>
      </c>
      <c r="O260" s="7">
        <f>VLOOKUP(N260, 'HUC Reference Table'!$A$2:$B$20,2, FALSE)</f>
        <v>1806000506</v>
      </c>
      <c r="P260" s="7"/>
      <c r="Q260" s="7" t="e">
        <f>VLOOKUP(P260, 'HUC Reference Table'!$A$2:$B$20,2, FALSE)</f>
        <v>#N/A</v>
      </c>
    </row>
    <row r="261" spans="1:17" ht="89.25" x14ac:dyDescent="0.2">
      <c r="A261" s="6" t="s">
        <v>1248</v>
      </c>
      <c r="B261" s="6" t="s">
        <v>87</v>
      </c>
      <c r="C261" s="6" t="s">
        <v>56</v>
      </c>
      <c r="D261" s="6" t="s">
        <v>88</v>
      </c>
      <c r="E261" s="38" t="s">
        <v>36</v>
      </c>
      <c r="F261" s="75" t="s">
        <v>36</v>
      </c>
      <c r="G261" s="11" t="s">
        <v>1142</v>
      </c>
      <c r="H261" s="7" t="str">
        <f>VLOOKUP(G261, 'LTMP ToC Reference Table'!$A$2:$B$120,2, FALSE)</f>
        <v xml:space="preserve">Hydrology and Geomorphology </v>
      </c>
      <c r="I261" s="20"/>
      <c r="J261" s="7" t="e">
        <f>VLOOKUP(I261, 'LTMP ToC Reference Table'!$A$2:$B$120,2, FALSE)</f>
        <v>#N/A</v>
      </c>
      <c r="K261" s="6" t="s">
        <v>84</v>
      </c>
      <c r="L261" s="7" t="s">
        <v>52</v>
      </c>
      <c r="M261" s="6" t="s">
        <v>97</v>
      </c>
      <c r="N261" s="14"/>
      <c r="O261" s="7" t="e">
        <f>VLOOKUP(N261, 'HUC Reference Table'!$A$2:$B$20,2, FALSE)</f>
        <v>#N/A</v>
      </c>
      <c r="P261" s="7"/>
      <c r="Q261" s="7" t="e">
        <f>VLOOKUP(P261, 'HUC Reference Table'!$A$2:$B$20,2, FALSE)</f>
        <v>#N/A</v>
      </c>
    </row>
    <row r="262" spans="1:17" ht="76.5" x14ac:dyDescent="0.2">
      <c r="A262" s="6" t="s">
        <v>1248</v>
      </c>
      <c r="B262" s="6" t="s">
        <v>91</v>
      </c>
      <c r="C262" s="6" t="s">
        <v>63</v>
      </c>
      <c r="D262" s="6" t="s">
        <v>92</v>
      </c>
      <c r="E262" s="38" t="s">
        <v>36</v>
      </c>
      <c r="F262" s="76">
        <v>2005</v>
      </c>
      <c r="G262" s="11" t="s">
        <v>270</v>
      </c>
      <c r="H262" s="7" t="str">
        <f>VLOOKUP(G262, 'LTMP ToC Reference Table'!$A$2:$B$120,2, FALSE)</f>
        <v xml:space="preserve">Groundwater </v>
      </c>
      <c r="I262" s="20"/>
      <c r="J262" s="7" t="e">
        <f>VLOOKUP(I262, 'LTMP ToC Reference Table'!$A$2:$B$120,2, FALSE)</f>
        <v>#N/A</v>
      </c>
      <c r="K262" s="24" t="s">
        <v>1287</v>
      </c>
      <c r="L262" s="7" t="s">
        <v>157</v>
      </c>
      <c r="M262" s="7" t="s">
        <v>832</v>
      </c>
      <c r="N262" s="14"/>
      <c r="O262" s="7" t="e">
        <f>VLOOKUP(N262, 'HUC Reference Table'!$A$2:$B$20,2, FALSE)</f>
        <v>#N/A</v>
      </c>
      <c r="P262" s="7"/>
      <c r="Q262" s="7" t="e">
        <f>VLOOKUP(P262, 'HUC Reference Table'!$A$2:$B$20,2, FALSE)</f>
        <v>#N/A</v>
      </c>
    </row>
    <row r="263" spans="1:17" ht="38.25" x14ac:dyDescent="0.2">
      <c r="A263" s="6" t="s">
        <v>1248</v>
      </c>
      <c r="B263" s="6" t="s">
        <v>104</v>
      </c>
      <c r="C263" s="6" t="s">
        <v>310</v>
      </c>
      <c r="D263" s="6" t="s">
        <v>105</v>
      </c>
      <c r="E263" s="38" t="s">
        <v>36</v>
      </c>
      <c r="F263" s="75">
        <v>2012</v>
      </c>
      <c r="G263" s="11" t="s">
        <v>1185</v>
      </c>
      <c r="H263" s="7" t="str">
        <f>VLOOKUP(G263, 'LTMP ToC Reference Table'!$A$2:$B$120,2, FALSE)</f>
        <v xml:space="preserve">Changes to the Natural Fire Regime </v>
      </c>
      <c r="I263" s="20"/>
      <c r="J263" s="7" t="e">
        <f>VLOOKUP(I263, 'LTMP ToC Reference Table'!$A$2:$B$120,2, FALSE)</f>
        <v>#N/A</v>
      </c>
      <c r="K263" s="24" t="s">
        <v>1400</v>
      </c>
      <c r="L263" s="7" t="s">
        <v>157</v>
      </c>
      <c r="M263" s="6" t="s">
        <v>102</v>
      </c>
      <c r="N263" s="14"/>
      <c r="O263" s="7" t="e">
        <f>VLOOKUP(N263, 'HUC Reference Table'!$A$2:$B$20,2, FALSE)</f>
        <v>#N/A</v>
      </c>
      <c r="P263" s="7"/>
      <c r="Q263" s="7" t="e">
        <f>VLOOKUP(P263, 'HUC Reference Table'!$A$2:$B$20,2, FALSE)</f>
        <v>#N/A</v>
      </c>
    </row>
    <row r="264" spans="1:17" ht="25.5" x14ac:dyDescent="0.2">
      <c r="A264" s="6" t="s">
        <v>1248</v>
      </c>
      <c r="B264" s="6" t="s">
        <v>109</v>
      </c>
      <c r="C264" s="6" t="s">
        <v>1218</v>
      </c>
      <c r="D264" s="6" t="s">
        <v>730</v>
      </c>
      <c r="E264" s="38" t="s">
        <v>36</v>
      </c>
      <c r="F264" s="75">
        <v>2003</v>
      </c>
      <c r="G264" s="11">
        <v>3.4</v>
      </c>
      <c r="H264" s="7" t="str">
        <f>VLOOKUP(G264, 'LTMP ToC Reference Table'!$A$2:$B$120,2, FALSE)</f>
        <v xml:space="preserve">Biological Resources </v>
      </c>
      <c r="I264" s="20"/>
      <c r="J264" s="7" t="e">
        <f>VLOOKUP(I264, 'LTMP ToC Reference Table'!$A$2:$B$120,2, FALSE)</f>
        <v>#N/A</v>
      </c>
      <c r="K264" s="6"/>
      <c r="L264" s="7" t="s">
        <v>36</v>
      </c>
      <c r="M264" s="6" t="s">
        <v>433</v>
      </c>
      <c r="N264" s="14" t="s">
        <v>33</v>
      </c>
      <c r="O264" s="7">
        <f>VLOOKUP(N264, 'HUC Reference Table'!$A$2:$B$20,2, FALSE)</f>
        <v>18060005</v>
      </c>
      <c r="P264" s="7"/>
      <c r="Q264" s="7" t="e">
        <f>VLOOKUP(P264, 'HUC Reference Table'!$A$2:$B$20,2, FALSE)</f>
        <v>#N/A</v>
      </c>
    </row>
    <row r="265" spans="1:17" ht="25.5" x14ac:dyDescent="0.2">
      <c r="A265" s="6" t="s">
        <v>1248</v>
      </c>
      <c r="B265" s="6" t="s">
        <v>117</v>
      </c>
      <c r="C265" s="6" t="s">
        <v>1313</v>
      </c>
      <c r="D265" s="6" t="s">
        <v>118</v>
      </c>
      <c r="E265" s="38" t="s">
        <v>36</v>
      </c>
      <c r="F265" s="75">
        <v>2019</v>
      </c>
      <c r="G265" s="11" t="s">
        <v>128</v>
      </c>
      <c r="H265" s="7" t="str">
        <f>VLOOKUP(G265, 'LTMP ToC Reference Table'!$A$2:$B$120,2, FALSE)</f>
        <v xml:space="preserve">Historical Land Use </v>
      </c>
      <c r="I265" s="20"/>
      <c r="J265" s="7" t="e">
        <f>VLOOKUP(I265, 'LTMP ToC Reference Table'!$A$2:$B$120,2, FALSE)</f>
        <v>#N/A</v>
      </c>
      <c r="K265" s="18" t="s">
        <v>119</v>
      </c>
      <c r="L265" s="7" t="s">
        <v>52</v>
      </c>
      <c r="M265" s="6" t="s">
        <v>116</v>
      </c>
      <c r="N265" s="14"/>
      <c r="O265" s="7" t="e">
        <f>VLOOKUP(N265, 'HUC Reference Table'!$A$2:$B$20,2, FALSE)</f>
        <v>#N/A</v>
      </c>
      <c r="P265" s="7"/>
      <c r="Q265" s="7" t="e">
        <f>VLOOKUP(P265, 'HUC Reference Table'!$A$2:$B$20,2, FALSE)</f>
        <v>#N/A</v>
      </c>
    </row>
    <row r="266" spans="1:17" ht="38.25" x14ac:dyDescent="0.2">
      <c r="A266" s="6" t="s">
        <v>1248</v>
      </c>
      <c r="B266" s="6" t="s">
        <v>130</v>
      </c>
      <c r="C266" s="6" t="s">
        <v>63</v>
      </c>
      <c r="D266" s="6" t="s">
        <v>1050</v>
      </c>
      <c r="E266" s="38" t="s">
        <v>36</v>
      </c>
      <c r="F266" s="76">
        <v>2005</v>
      </c>
      <c r="G266" s="11" t="s">
        <v>1288</v>
      </c>
      <c r="H266" s="7" t="str">
        <f>VLOOKUP(G266, 'LTMP ToC Reference Table'!$A$2:$B$120,2, FALSE)</f>
        <v xml:space="preserve">Geology </v>
      </c>
      <c r="I266" s="20"/>
      <c r="J266" s="7" t="e">
        <f>VLOOKUP(I266, 'LTMP ToC Reference Table'!$A$2:$B$120,2, FALSE)</f>
        <v>#N/A</v>
      </c>
      <c r="K266" s="6" t="s">
        <v>84</v>
      </c>
      <c r="L266" s="7" t="s">
        <v>52</v>
      </c>
      <c r="M266" s="6" t="s">
        <v>53</v>
      </c>
      <c r="N266" s="14" t="s">
        <v>33</v>
      </c>
      <c r="O266" s="7">
        <f>VLOOKUP(N266, 'HUC Reference Table'!$A$2:$B$20,2, FALSE)</f>
        <v>18060005</v>
      </c>
      <c r="P266" s="7"/>
      <c r="Q266" s="7" t="e">
        <f>VLOOKUP(P266, 'HUC Reference Table'!$A$2:$B$20,2, FALSE)</f>
        <v>#N/A</v>
      </c>
    </row>
    <row r="267" spans="1:17" ht="38.25" x14ac:dyDescent="0.2">
      <c r="A267" s="6" t="s">
        <v>1248</v>
      </c>
      <c r="B267" s="6" t="s">
        <v>133</v>
      </c>
      <c r="C267" s="6" t="s">
        <v>63</v>
      </c>
      <c r="D267" s="6" t="s">
        <v>1317</v>
      </c>
      <c r="E267" s="38" t="s">
        <v>36</v>
      </c>
      <c r="F267" s="75">
        <v>2000</v>
      </c>
      <c r="G267" s="11" t="s">
        <v>1077</v>
      </c>
      <c r="H267" s="7" t="str">
        <f>VLOOKUP(G267, 'LTMP ToC Reference Table'!$A$2:$B$120,2, FALSE)</f>
        <v xml:space="preserve">Water Supply Operations </v>
      </c>
      <c r="I267" s="20"/>
      <c r="J267" s="7" t="e">
        <f>VLOOKUP(I267, 'LTMP ToC Reference Table'!$A$2:$B$120,2, FALSE)</f>
        <v>#N/A</v>
      </c>
      <c r="K267" s="6" t="s">
        <v>84</v>
      </c>
      <c r="L267" s="7" t="s">
        <v>52</v>
      </c>
      <c r="M267" s="6" t="s">
        <v>1454</v>
      </c>
      <c r="N267" s="14" t="s">
        <v>20</v>
      </c>
      <c r="O267" s="7">
        <f>VLOOKUP(N267, 'HUC Reference Table'!$A$2:$B$20,2, FALSE)</f>
        <v>1806000507</v>
      </c>
      <c r="P267" s="7"/>
      <c r="Q267" s="7" t="e">
        <f>VLOOKUP(P267, 'HUC Reference Table'!$A$2:$B$20,2, FALSE)</f>
        <v>#N/A</v>
      </c>
    </row>
    <row r="268" spans="1:17" ht="38.25" x14ac:dyDescent="0.2">
      <c r="A268" s="6" t="s">
        <v>1248</v>
      </c>
      <c r="B268" s="6" t="s">
        <v>140</v>
      </c>
      <c r="C268" s="21" t="s">
        <v>1313</v>
      </c>
      <c r="D268" s="6" t="s">
        <v>44</v>
      </c>
      <c r="E268" s="38" t="s">
        <v>36</v>
      </c>
      <c r="F268" s="75" t="s">
        <v>36</v>
      </c>
      <c r="G268" s="11"/>
      <c r="H268" s="7" t="e">
        <f>VLOOKUP(G268, 'LTMP ToC Reference Table'!$A$2:$B$120,2, FALSE)</f>
        <v>#N/A</v>
      </c>
      <c r="I268" s="20"/>
      <c r="J268" s="7" t="e">
        <f>VLOOKUP(I268, 'LTMP ToC Reference Table'!$A$2:$B$120,2, FALSE)</f>
        <v>#N/A</v>
      </c>
      <c r="K268" s="6" t="s">
        <v>141</v>
      </c>
      <c r="L268" s="7" t="s">
        <v>749</v>
      </c>
      <c r="M268" s="6" t="s">
        <v>139</v>
      </c>
      <c r="N268" s="14" t="s">
        <v>14</v>
      </c>
      <c r="O268" s="7">
        <f>VLOOKUP(N268, 'HUC Reference Table'!$A$2:$B$20,2, FALSE)</f>
        <v>1806000506</v>
      </c>
      <c r="P268" s="7" t="s">
        <v>20</v>
      </c>
      <c r="Q268" s="7">
        <f>VLOOKUP(P268, 'HUC Reference Table'!$A$2:$B$20,2, FALSE)</f>
        <v>1806000507</v>
      </c>
    </row>
    <row r="269" spans="1:17" ht="38.25" x14ac:dyDescent="0.2">
      <c r="A269" s="6" t="s">
        <v>1248</v>
      </c>
      <c r="B269" s="6" t="s">
        <v>143</v>
      </c>
      <c r="C269" s="6" t="s">
        <v>301</v>
      </c>
      <c r="D269" s="6" t="s">
        <v>1315</v>
      </c>
      <c r="E269" s="38" t="s">
        <v>36</v>
      </c>
      <c r="F269" s="75" t="s">
        <v>36</v>
      </c>
      <c r="G269" s="11"/>
      <c r="H269" s="7" t="e">
        <f>VLOOKUP(G269, 'LTMP ToC Reference Table'!$A$2:$B$120,2, FALSE)</f>
        <v>#N/A</v>
      </c>
      <c r="I269" s="20"/>
      <c r="J269" s="7" t="e">
        <f>VLOOKUP(I269, 'LTMP ToC Reference Table'!$A$2:$B$120,2, FALSE)</f>
        <v>#N/A</v>
      </c>
      <c r="K269" s="6"/>
      <c r="L269" s="7" t="s">
        <v>749</v>
      </c>
      <c r="M269" s="6" t="s">
        <v>142</v>
      </c>
      <c r="N269" s="14" t="s">
        <v>14</v>
      </c>
      <c r="O269" s="7">
        <f>VLOOKUP(N269, 'HUC Reference Table'!$A$2:$B$20,2, FALSE)</f>
        <v>1806000506</v>
      </c>
      <c r="P269" s="7"/>
      <c r="Q269" s="7" t="e">
        <f>VLOOKUP(P269, 'HUC Reference Table'!$A$2:$B$20,2, FALSE)</f>
        <v>#N/A</v>
      </c>
    </row>
    <row r="270" spans="1:17" ht="25.5" x14ac:dyDescent="0.2">
      <c r="A270" s="6" t="s">
        <v>1248</v>
      </c>
      <c r="B270" s="6" t="s">
        <v>149</v>
      </c>
      <c r="C270" s="6" t="s">
        <v>301</v>
      </c>
      <c r="D270" s="6" t="s">
        <v>1315</v>
      </c>
      <c r="E270" s="38" t="s">
        <v>36</v>
      </c>
      <c r="F270" s="75" t="s">
        <v>36</v>
      </c>
      <c r="G270" s="11"/>
      <c r="H270" s="7" t="e">
        <f>VLOOKUP(G270, 'LTMP ToC Reference Table'!$A$2:$B$120,2, FALSE)</f>
        <v>#N/A</v>
      </c>
      <c r="I270" s="20"/>
      <c r="J270" s="7" t="e">
        <f>VLOOKUP(I270, 'LTMP ToC Reference Table'!$A$2:$B$120,2, FALSE)</f>
        <v>#N/A</v>
      </c>
      <c r="K270" s="6"/>
      <c r="L270" s="7" t="s">
        <v>52</v>
      </c>
      <c r="M270" s="6" t="s">
        <v>148</v>
      </c>
      <c r="N270" s="14" t="s">
        <v>20</v>
      </c>
      <c r="O270" s="7">
        <f>VLOOKUP(N270, 'HUC Reference Table'!$A$2:$B$20,2, FALSE)</f>
        <v>1806000507</v>
      </c>
      <c r="P270" s="7"/>
      <c r="Q270" s="7" t="e">
        <f>VLOOKUP(P270, 'HUC Reference Table'!$A$2:$B$20,2, FALSE)</f>
        <v>#N/A</v>
      </c>
    </row>
    <row r="271" spans="1:17" ht="25.5" x14ac:dyDescent="0.2">
      <c r="A271" s="6" t="s">
        <v>1248</v>
      </c>
      <c r="B271" s="6" t="s">
        <v>151</v>
      </c>
      <c r="C271" s="6" t="s">
        <v>301</v>
      </c>
      <c r="D271" s="6" t="s">
        <v>152</v>
      </c>
      <c r="E271" s="38" t="s">
        <v>36</v>
      </c>
      <c r="F271" s="75">
        <v>2007</v>
      </c>
      <c r="G271" s="11"/>
      <c r="H271" s="7" t="e">
        <f>VLOOKUP(G271, 'LTMP ToC Reference Table'!$A$2:$B$120,2, FALSE)</f>
        <v>#N/A</v>
      </c>
      <c r="I271" s="20"/>
      <c r="J271" s="7" t="e">
        <f>VLOOKUP(I271, 'LTMP ToC Reference Table'!$A$2:$B$120,2, FALSE)</f>
        <v>#N/A</v>
      </c>
      <c r="K271" s="6"/>
      <c r="L271" s="7" t="s">
        <v>157</v>
      </c>
      <c r="M271" s="6" t="s">
        <v>148</v>
      </c>
      <c r="N271" s="14" t="s">
        <v>14</v>
      </c>
      <c r="O271" s="7">
        <f>VLOOKUP(N271, 'HUC Reference Table'!$A$2:$B$20,2, FALSE)</f>
        <v>1806000506</v>
      </c>
      <c r="P271" s="7"/>
      <c r="Q271" s="7" t="e">
        <f>VLOOKUP(P271, 'HUC Reference Table'!$A$2:$B$20,2, FALSE)</f>
        <v>#N/A</v>
      </c>
    </row>
    <row r="272" spans="1:17" ht="38.25" x14ac:dyDescent="0.2">
      <c r="A272" s="6" t="s">
        <v>1248</v>
      </c>
      <c r="B272" s="6" t="s">
        <v>155</v>
      </c>
      <c r="C272" s="6" t="s">
        <v>301</v>
      </c>
      <c r="D272" s="6" t="s">
        <v>156</v>
      </c>
      <c r="E272" s="38" t="s">
        <v>36</v>
      </c>
      <c r="F272" s="75">
        <v>2007</v>
      </c>
      <c r="G272" s="11"/>
      <c r="H272" s="7" t="e">
        <f>VLOOKUP(G272, 'LTMP ToC Reference Table'!$A$2:$B$120,2, FALSE)</f>
        <v>#N/A</v>
      </c>
      <c r="I272" s="20"/>
      <c r="J272" s="7" t="e">
        <f>VLOOKUP(I272, 'LTMP ToC Reference Table'!$A$2:$B$120,2, FALSE)</f>
        <v>#N/A</v>
      </c>
      <c r="K272" s="6"/>
      <c r="L272" s="7"/>
      <c r="M272" s="6" t="s">
        <v>154</v>
      </c>
      <c r="N272" s="14" t="s">
        <v>14</v>
      </c>
      <c r="O272" s="7">
        <f>VLOOKUP(N272, 'HUC Reference Table'!$A$2:$B$20,2, FALSE)</f>
        <v>1806000506</v>
      </c>
      <c r="P272" s="7"/>
      <c r="Q272" s="7" t="e">
        <f>VLOOKUP(P272, 'HUC Reference Table'!$A$2:$B$20,2, FALSE)</f>
        <v>#N/A</v>
      </c>
    </row>
    <row r="273" spans="1:17" ht="76.5" x14ac:dyDescent="0.2">
      <c r="A273" s="6" t="s">
        <v>1248</v>
      </c>
      <c r="B273" s="6" t="s">
        <v>160</v>
      </c>
      <c r="C273" s="6" t="s">
        <v>301</v>
      </c>
      <c r="D273" s="6" t="s">
        <v>1036</v>
      </c>
      <c r="E273" s="38" t="s">
        <v>36</v>
      </c>
      <c r="F273" s="75">
        <v>2003</v>
      </c>
      <c r="G273" s="11" t="s">
        <v>270</v>
      </c>
      <c r="H273" s="7" t="str">
        <f>VLOOKUP(G273, 'LTMP ToC Reference Table'!$A$2:$B$120,2, FALSE)</f>
        <v xml:space="preserve">Groundwater </v>
      </c>
      <c r="I273" s="20"/>
      <c r="J273" s="7" t="e">
        <f>VLOOKUP(I273, 'LTMP ToC Reference Table'!$A$2:$B$120,2, FALSE)</f>
        <v>#N/A</v>
      </c>
      <c r="K273" s="6"/>
      <c r="L273" s="7" t="s">
        <v>52</v>
      </c>
      <c r="M273" s="6" t="s">
        <v>159</v>
      </c>
      <c r="N273" s="14" t="s">
        <v>20</v>
      </c>
      <c r="O273" s="7">
        <f>VLOOKUP(N273, 'HUC Reference Table'!$A$2:$B$20,2, FALSE)</f>
        <v>1806000507</v>
      </c>
      <c r="P273" s="7"/>
      <c r="Q273" s="7" t="e">
        <f>VLOOKUP(P273, 'HUC Reference Table'!$A$2:$B$20,2, FALSE)</f>
        <v>#N/A</v>
      </c>
    </row>
    <row r="274" spans="1:17" ht="25.5" x14ac:dyDescent="0.2">
      <c r="A274" s="6" t="s">
        <v>1248</v>
      </c>
      <c r="B274" s="6" t="s">
        <v>166</v>
      </c>
      <c r="C274" s="6" t="s">
        <v>301</v>
      </c>
      <c r="D274" s="6" t="s">
        <v>1516</v>
      </c>
      <c r="E274" s="38" t="s">
        <v>36</v>
      </c>
      <c r="F274" s="75">
        <v>2007</v>
      </c>
      <c r="G274" s="11" t="s">
        <v>270</v>
      </c>
      <c r="H274" s="7" t="str">
        <f>VLOOKUP(G274, 'LTMP ToC Reference Table'!$A$2:$B$120,2, FALSE)</f>
        <v xml:space="preserve">Groundwater </v>
      </c>
      <c r="I274" s="20"/>
      <c r="J274" s="7" t="e">
        <f>VLOOKUP(I274, 'LTMP ToC Reference Table'!$A$2:$B$120,2, FALSE)</f>
        <v>#N/A</v>
      </c>
      <c r="K274" s="6"/>
      <c r="L274" s="7" t="s">
        <v>52</v>
      </c>
      <c r="M274" s="6" t="s">
        <v>1284</v>
      </c>
      <c r="N274" s="14"/>
      <c r="O274" s="7" t="e">
        <f>VLOOKUP(N274, 'HUC Reference Table'!$A$2:$B$20,2, FALSE)</f>
        <v>#N/A</v>
      </c>
      <c r="P274" s="7"/>
      <c r="Q274" s="7" t="e">
        <f>VLOOKUP(P274, 'HUC Reference Table'!$A$2:$B$20,2, FALSE)</f>
        <v>#N/A</v>
      </c>
    </row>
    <row r="275" spans="1:17" ht="51" x14ac:dyDescent="0.2">
      <c r="A275" s="6" t="s">
        <v>1248</v>
      </c>
      <c r="B275" s="6" t="s">
        <v>170</v>
      </c>
      <c r="C275" s="6" t="s">
        <v>301</v>
      </c>
      <c r="D275" s="6" t="s">
        <v>1326</v>
      </c>
      <c r="E275" s="38" t="s">
        <v>36</v>
      </c>
      <c r="F275" s="75">
        <v>2007</v>
      </c>
      <c r="G275" s="11" t="s">
        <v>643</v>
      </c>
      <c r="H275" s="7" t="str">
        <f>VLOOKUP(G275, 'LTMP ToC Reference Table'!$A$2:$B$120,2, FALSE)</f>
        <v xml:space="preserve">Degraded Water Quality </v>
      </c>
      <c r="I275" s="20"/>
      <c r="J275" s="7" t="e">
        <f>VLOOKUP(I275, 'LTMP ToC Reference Table'!$A$2:$B$120,2, FALSE)</f>
        <v>#N/A</v>
      </c>
      <c r="K275" s="6"/>
      <c r="L275" s="7" t="s">
        <v>157</v>
      </c>
      <c r="M275" s="6" t="s">
        <v>72</v>
      </c>
      <c r="N275" s="14" t="s">
        <v>14</v>
      </c>
      <c r="O275" s="7">
        <f>VLOOKUP(N275, 'HUC Reference Table'!$A$2:$B$20,2, FALSE)</f>
        <v>1806000506</v>
      </c>
      <c r="P275" s="7"/>
      <c r="Q275" s="7" t="e">
        <f>VLOOKUP(P275, 'HUC Reference Table'!$A$2:$B$20,2, FALSE)</f>
        <v>#N/A</v>
      </c>
    </row>
    <row r="276" spans="1:17" ht="63.75" x14ac:dyDescent="0.2">
      <c r="A276" s="6" t="s">
        <v>1248</v>
      </c>
      <c r="B276" s="6" t="s">
        <v>175</v>
      </c>
      <c r="C276" s="6" t="s">
        <v>1218</v>
      </c>
      <c r="D276" s="6" t="s">
        <v>1326</v>
      </c>
      <c r="E276" s="38" t="s">
        <v>36</v>
      </c>
      <c r="F276" s="75">
        <v>2007</v>
      </c>
      <c r="G276" s="11" t="s">
        <v>643</v>
      </c>
      <c r="H276" s="7" t="str">
        <f>VLOOKUP(G276, 'LTMP ToC Reference Table'!$A$2:$B$120,2, FALSE)</f>
        <v xml:space="preserve">Degraded Water Quality </v>
      </c>
      <c r="I276" s="20"/>
      <c r="J276" s="7" t="e">
        <f>VLOOKUP(I276, 'LTMP ToC Reference Table'!$A$2:$B$120,2, FALSE)</f>
        <v>#N/A</v>
      </c>
      <c r="K276" s="6"/>
      <c r="L276" s="7" t="s">
        <v>157</v>
      </c>
      <c r="M276" s="6" t="s">
        <v>72</v>
      </c>
      <c r="N276" s="14" t="s">
        <v>14</v>
      </c>
      <c r="O276" s="7">
        <f>VLOOKUP(N276, 'HUC Reference Table'!$A$2:$B$20,2, FALSE)</f>
        <v>1806000506</v>
      </c>
      <c r="P276" s="7"/>
      <c r="Q276" s="7" t="e">
        <f>VLOOKUP(P276, 'HUC Reference Table'!$A$2:$B$20,2, FALSE)</f>
        <v>#N/A</v>
      </c>
    </row>
    <row r="277" spans="1:17" ht="38.25" x14ac:dyDescent="0.2">
      <c r="A277" s="6" t="s">
        <v>1248</v>
      </c>
      <c r="B277" s="6" t="s">
        <v>177</v>
      </c>
      <c r="C277" s="6" t="s">
        <v>301</v>
      </c>
      <c r="D277" s="6" t="s">
        <v>1326</v>
      </c>
      <c r="E277" s="38" t="s">
        <v>36</v>
      </c>
      <c r="F277" s="75" t="s">
        <v>36</v>
      </c>
      <c r="G277" s="11" t="s">
        <v>643</v>
      </c>
      <c r="H277" s="7" t="str">
        <f>VLOOKUP(G277, 'LTMP ToC Reference Table'!$A$2:$B$120,2, FALSE)</f>
        <v xml:space="preserve">Degraded Water Quality </v>
      </c>
      <c r="I277" s="20"/>
      <c r="J277" s="7" t="e">
        <f>VLOOKUP(I277, 'LTMP ToC Reference Table'!$A$2:$B$120,2, FALSE)</f>
        <v>#N/A</v>
      </c>
      <c r="K277" s="6"/>
      <c r="L277" s="7" t="s">
        <v>157</v>
      </c>
      <c r="M277" s="6" t="s">
        <v>72</v>
      </c>
      <c r="N277" s="14" t="s">
        <v>14</v>
      </c>
      <c r="O277" s="7">
        <f>VLOOKUP(N277, 'HUC Reference Table'!$A$2:$B$20,2, FALSE)</f>
        <v>1806000506</v>
      </c>
      <c r="P277" s="7"/>
      <c r="Q277" s="7" t="e">
        <f>VLOOKUP(P277, 'HUC Reference Table'!$A$2:$B$20,2, FALSE)</f>
        <v>#N/A</v>
      </c>
    </row>
    <row r="278" spans="1:17" ht="38.25" x14ac:dyDescent="0.2">
      <c r="A278" s="6" t="s">
        <v>1248</v>
      </c>
      <c r="B278" s="6" t="s">
        <v>181</v>
      </c>
      <c r="C278" s="6" t="s">
        <v>1218</v>
      </c>
      <c r="D278" s="6" t="s">
        <v>182</v>
      </c>
      <c r="E278" s="38" t="s">
        <v>36</v>
      </c>
      <c r="F278" s="75">
        <v>2006</v>
      </c>
      <c r="G278" s="11" t="s">
        <v>643</v>
      </c>
      <c r="H278" s="7" t="str">
        <f>VLOOKUP(G278, 'LTMP ToC Reference Table'!$A$2:$B$120,2, FALSE)</f>
        <v xml:space="preserve">Degraded Water Quality </v>
      </c>
      <c r="I278" s="20"/>
      <c r="J278" s="7" t="e">
        <f>VLOOKUP(I278, 'LTMP ToC Reference Table'!$A$2:$B$120,2, FALSE)</f>
        <v>#N/A</v>
      </c>
      <c r="K278" s="6"/>
      <c r="L278" s="7" t="s">
        <v>157</v>
      </c>
      <c r="M278" s="6" t="s">
        <v>81</v>
      </c>
      <c r="N278" s="14" t="s">
        <v>14</v>
      </c>
      <c r="O278" s="7">
        <f>VLOOKUP(N278, 'HUC Reference Table'!$A$2:$B$20,2, FALSE)</f>
        <v>1806000506</v>
      </c>
      <c r="P278" s="7"/>
      <c r="Q278" s="7" t="e">
        <f>VLOOKUP(P278, 'HUC Reference Table'!$A$2:$B$20,2, FALSE)</f>
        <v>#N/A</v>
      </c>
    </row>
    <row r="279" spans="1:17" ht="63.75" x14ac:dyDescent="0.2">
      <c r="A279" s="6" t="s">
        <v>1248</v>
      </c>
      <c r="B279" s="6" t="s">
        <v>187</v>
      </c>
      <c r="C279" s="6" t="s">
        <v>63</v>
      </c>
      <c r="D279" s="6" t="s">
        <v>138</v>
      </c>
      <c r="E279" s="38" t="s">
        <v>36</v>
      </c>
      <c r="F279" s="75">
        <v>2005</v>
      </c>
      <c r="G279" s="11" t="s">
        <v>164</v>
      </c>
      <c r="H279" s="7" t="str">
        <f>VLOOKUP(G279, 'LTMP ToC Reference Table'!$A$2:$B$120,2, FALSE)</f>
        <v xml:space="preserve">Water Quality </v>
      </c>
      <c r="I279" s="20"/>
      <c r="J279" s="7" t="e">
        <f>VLOOKUP(I279, 'LTMP ToC Reference Table'!$A$2:$B$120,2, FALSE)</f>
        <v>#N/A</v>
      </c>
      <c r="K279" s="6"/>
      <c r="L279" s="7" t="s">
        <v>157</v>
      </c>
      <c r="M279" s="6" t="s">
        <v>54</v>
      </c>
      <c r="N279" s="14"/>
      <c r="O279" s="7" t="e">
        <f>VLOOKUP(N279, 'HUC Reference Table'!$A$2:$B$20,2, FALSE)</f>
        <v>#N/A</v>
      </c>
      <c r="P279" s="7"/>
      <c r="Q279" s="7" t="e">
        <f>VLOOKUP(P279, 'HUC Reference Table'!$A$2:$B$20,2, FALSE)</f>
        <v>#N/A</v>
      </c>
    </row>
    <row r="280" spans="1:17" ht="38.25" x14ac:dyDescent="0.2">
      <c r="A280" s="6" t="s">
        <v>1248</v>
      </c>
      <c r="B280" s="6" t="s">
        <v>191</v>
      </c>
      <c r="C280" s="6" t="s">
        <v>63</v>
      </c>
      <c r="D280" s="6" t="s">
        <v>138</v>
      </c>
      <c r="E280" s="38" t="s">
        <v>36</v>
      </c>
      <c r="F280" s="75">
        <v>2007</v>
      </c>
      <c r="G280" s="11">
        <v>3.4</v>
      </c>
      <c r="H280" s="7" t="str">
        <f>VLOOKUP(G280, 'LTMP ToC Reference Table'!$A$2:$B$120,2, FALSE)</f>
        <v xml:space="preserve">Biological Resources </v>
      </c>
      <c r="I280" s="20"/>
      <c r="J280" s="7" t="e">
        <f>VLOOKUP(I280, 'LTMP ToC Reference Table'!$A$2:$B$120,2, FALSE)</f>
        <v>#N/A</v>
      </c>
      <c r="K280" s="6"/>
      <c r="L280" s="7" t="s">
        <v>157</v>
      </c>
      <c r="M280" s="6" t="s">
        <v>129</v>
      </c>
      <c r="N280" s="14" t="s">
        <v>33</v>
      </c>
      <c r="O280" s="7">
        <f>VLOOKUP(N280, 'HUC Reference Table'!$A$2:$B$20,2, FALSE)</f>
        <v>18060005</v>
      </c>
      <c r="P280" s="7"/>
      <c r="Q280" s="7" t="e">
        <f>VLOOKUP(P280, 'HUC Reference Table'!$A$2:$B$20,2, FALSE)</f>
        <v>#N/A</v>
      </c>
    </row>
    <row r="281" spans="1:17" ht="51" x14ac:dyDescent="0.2">
      <c r="A281" s="6" t="s">
        <v>1248</v>
      </c>
      <c r="B281" s="6" t="s">
        <v>193</v>
      </c>
      <c r="C281" s="6" t="s">
        <v>63</v>
      </c>
      <c r="D281" s="6" t="s">
        <v>195</v>
      </c>
      <c r="E281" s="38" t="s">
        <v>36</v>
      </c>
      <c r="F281" s="75">
        <v>2007</v>
      </c>
      <c r="G281" s="11">
        <v>3.4</v>
      </c>
      <c r="H281" s="7" t="str">
        <f>VLOOKUP(G281, 'LTMP ToC Reference Table'!$A$2:$B$120,2, FALSE)</f>
        <v xml:space="preserve">Biological Resources </v>
      </c>
      <c r="I281" s="20"/>
      <c r="J281" s="7" t="e">
        <f>VLOOKUP(I281, 'LTMP ToC Reference Table'!$A$2:$B$120,2, FALSE)</f>
        <v>#N/A</v>
      </c>
      <c r="K281" s="6"/>
      <c r="L281" s="7" t="s">
        <v>157</v>
      </c>
      <c r="M281" s="6" t="s">
        <v>129</v>
      </c>
      <c r="N281" s="14" t="s">
        <v>33</v>
      </c>
      <c r="O281" s="7">
        <f>VLOOKUP(N281, 'HUC Reference Table'!$A$2:$B$20,2, FALSE)</f>
        <v>18060005</v>
      </c>
      <c r="P281" s="7"/>
      <c r="Q281" s="7" t="e">
        <f>VLOOKUP(P281, 'HUC Reference Table'!$A$2:$B$20,2, FALSE)</f>
        <v>#N/A</v>
      </c>
    </row>
    <row r="282" spans="1:17" ht="76.5" x14ac:dyDescent="0.2">
      <c r="A282" s="6" t="s">
        <v>1248</v>
      </c>
      <c r="B282" s="6" t="s">
        <v>197</v>
      </c>
      <c r="C282" s="6" t="s">
        <v>63</v>
      </c>
      <c r="D282" s="6" t="s">
        <v>199</v>
      </c>
      <c r="E282" s="38" t="s">
        <v>36</v>
      </c>
      <c r="F282" s="76">
        <v>2005</v>
      </c>
      <c r="G282" s="11" t="s">
        <v>270</v>
      </c>
      <c r="H282" s="7" t="str">
        <f>VLOOKUP(G282, 'LTMP ToC Reference Table'!$A$2:$B$120,2, FALSE)</f>
        <v xml:space="preserve">Groundwater </v>
      </c>
      <c r="I282" s="20"/>
      <c r="J282" s="7" t="e">
        <f>VLOOKUP(I282, 'LTMP ToC Reference Table'!$A$2:$B$120,2, FALSE)</f>
        <v>#N/A</v>
      </c>
      <c r="K282" s="30" t="s">
        <v>201</v>
      </c>
      <c r="L282" s="7" t="s">
        <v>52</v>
      </c>
      <c r="M282" s="6" t="s">
        <v>81</v>
      </c>
      <c r="N282" s="14"/>
      <c r="O282" s="7" t="e">
        <f>VLOOKUP(N282, 'HUC Reference Table'!$A$2:$B$20,2, FALSE)</f>
        <v>#N/A</v>
      </c>
      <c r="P282" s="7"/>
      <c r="Q282" s="7" t="e">
        <f>VLOOKUP(P282, 'HUC Reference Table'!$A$2:$B$20,2, FALSE)</f>
        <v>#N/A</v>
      </c>
    </row>
    <row r="283" spans="1:17" ht="25.5" x14ac:dyDescent="0.2">
      <c r="A283" s="6" t="s">
        <v>1248</v>
      </c>
      <c r="B283" s="6" t="s">
        <v>203</v>
      </c>
      <c r="C283" s="6" t="s">
        <v>310</v>
      </c>
      <c r="D283" s="6" t="s">
        <v>1314</v>
      </c>
      <c r="E283" s="38" t="s">
        <v>36</v>
      </c>
      <c r="F283" s="75">
        <v>2002</v>
      </c>
      <c r="G283" s="11"/>
      <c r="H283" s="7" t="e">
        <f>VLOOKUP(G283, 'LTMP ToC Reference Table'!$A$2:$B$120,2, FALSE)</f>
        <v>#N/A</v>
      </c>
      <c r="I283" s="20"/>
      <c r="J283" s="7" t="e">
        <f>VLOOKUP(I283, 'LTMP ToC Reference Table'!$A$2:$B$120,2, FALSE)</f>
        <v>#N/A</v>
      </c>
      <c r="K283" s="6"/>
      <c r="L283" s="7" t="s">
        <v>749</v>
      </c>
      <c r="M283" s="6" t="s">
        <v>1456</v>
      </c>
      <c r="N283" s="14" t="s">
        <v>33</v>
      </c>
      <c r="O283" s="7">
        <f>VLOOKUP(N283, 'HUC Reference Table'!$A$2:$B$20,2, FALSE)</f>
        <v>18060005</v>
      </c>
      <c r="P283" s="7"/>
      <c r="Q283" s="7" t="e">
        <f>VLOOKUP(P283, 'HUC Reference Table'!$A$2:$B$20,2, FALSE)</f>
        <v>#N/A</v>
      </c>
    </row>
    <row r="284" spans="1:17" ht="38.25" x14ac:dyDescent="0.2">
      <c r="A284" s="6" t="s">
        <v>1248</v>
      </c>
      <c r="B284" s="6" t="s">
        <v>211</v>
      </c>
      <c r="C284" s="6" t="s">
        <v>63</v>
      </c>
      <c r="D284" s="6" t="s">
        <v>1314</v>
      </c>
      <c r="E284" s="38" t="s">
        <v>36</v>
      </c>
      <c r="F284" s="75">
        <v>2001</v>
      </c>
      <c r="G284" s="11"/>
      <c r="H284" s="7" t="e">
        <f>VLOOKUP(G284, 'LTMP ToC Reference Table'!$A$2:$B$120,2, FALSE)</f>
        <v>#N/A</v>
      </c>
      <c r="I284" s="20"/>
      <c r="J284" s="7" t="e">
        <f>VLOOKUP(I284, 'LTMP ToC Reference Table'!$A$2:$B$120,2, FALSE)</f>
        <v>#N/A</v>
      </c>
      <c r="K284" s="6"/>
      <c r="L284" s="7" t="s">
        <v>749</v>
      </c>
      <c r="M284" s="6" t="s">
        <v>210</v>
      </c>
      <c r="N284" s="14" t="s">
        <v>33</v>
      </c>
      <c r="O284" s="7">
        <f>VLOOKUP(N284, 'HUC Reference Table'!$A$2:$B$20,2, FALSE)</f>
        <v>18060005</v>
      </c>
      <c r="P284" s="7"/>
      <c r="Q284" s="7" t="e">
        <f>VLOOKUP(P284, 'HUC Reference Table'!$A$2:$B$20,2, FALSE)</f>
        <v>#N/A</v>
      </c>
    </row>
    <row r="285" spans="1:17" ht="51" x14ac:dyDescent="0.2">
      <c r="A285" s="6" t="s">
        <v>1248</v>
      </c>
      <c r="B285" s="6" t="s">
        <v>214</v>
      </c>
      <c r="C285" s="6" t="s">
        <v>63</v>
      </c>
      <c r="D285" s="6" t="s">
        <v>1314</v>
      </c>
      <c r="E285" s="38" t="s">
        <v>36</v>
      </c>
      <c r="F285" s="75">
        <v>2006</v>
      </c>
      <c r="G285" s="11">
        <v>2.2999999999999998</v>
      </c>
      <c r="H285" s="7" t="str">
        <f>VLOOKUP(G285, 'LTMP ToC Reference Table'!$A$2:$B$120,2, FALSE)</f>
        <v xml:space="preserve">Water Resource Management </v>
      </c>
      <c r="I285" s="20"/>
      <c r="J285" s="7" t="e">
        <f>VLOOKUP(I285, 'LTMP ToC Reference Table'!$A$2:$B$120,2, FALSE)</f>
        <v>#N/A</v>
      </c>
      <c r="K285" s="6"/>
      <c r="L285" s="7" t="s">
        <v>749</v>
      </c>
      <c r="M285" s="6" t="s">
        <v>213</v>
      </c>
      <c r="N285" s="14" t="s">
        <v>33</v>
      </c>
      <c r="O285" s="7">
        <f>VLOOKUP(N285, 'HUC Reference Table'!$A$2:$B$20,2, FALSE)</f>
        <v>18060005</v>
      </c>
      <c r="P285" s="7"/>
      <c r="Q285" s="7" t="e">
        <f>VLOOKUP(P285, 'HUC Reference Table'!$A$2:$B$20,2, FALSE)</f>
        <v>#N/A</v>
      </c>
    </row>
    <row r="286" spans="1:17" ht="38.25" x14ac:dyDescent="0.2">
      <c r="A286" s="6" t="s">
        <v>1248</v>
      </c>
      <c r="B286" s="6" t="s">
        <v>221</v>
      </c>
      <c r="C286" s="6" t="s">
        <v>310</v>
      </c>
      <c r="D286" s="6" t="s">
        <v>44</v>
      </c>
      <c r="E286" s="38" t="s">
        <v>36</v>
      </c>
      <c r="F286" s="75" t="s">
        <v>36</v>
      </c>
      <c r="G286" s="11" t="s">
        <v>164</v>
      </c>
      <c r="H286" s="7" t="str">
        <f>VLOOKUP(G286, 'LTMP ToC Reference Table'!$A$2:$B$120,2, FALSE)</f>
        <v xml:space="preserve">Water Quality </v>
      </c>
      <c r="I286" s="20"/>
      <c r="J286" s="7" t="e">
        <f>VLOOKUP(I286, 'LTMP ToC Reference Table'!$A$2:$B$120,2, FALSE)</f>
        <v>#N/A</v>
      </c>
      <c r="K286" s="6"/>
      <c r="L286" s="7" t="s">
        <v>52</v>
      </c>
      <c r="M286" s="6" t="s">
        <v>220</v>
      </c>
      <c r="N286" s="14"/>
      <c r="O286" s="7" t="e">
        <f>VLOOKUP(N286, 'HUC Reference Table'!$A$2:$B$20,2, FALSE)</f>
        <v>#N/A</v>
      </c>
      <c r="P286" s="7"/>
      <c r="Q286" s="7" t="e">
        <f>VLOOKUP(P286, 'HUC Reference Table'!$A$2:$B$20,2, FALSE)</f>
        <v>#N/A</v>
      </c>
    </row>
    <row r="287" spans="1:17" ht="63.75" x14ac:dyDescent="0.2">
      <c r="A287" s="6" t="s">
        <v>1248</v>
      </c>
      <c r="B287" s="6" t="s">
        <v>228</v>
      </c>
      <c r="C287" s="6" t="s">
        <v>310</v>
      </c>
      <c r="D287" s="6" t="s">
        <v>229</v>
      </c>
      <c r="E287" s="38" t="s">
        <v>36</v>
      </c>
      <c r="F287" s="75">
        <v>2006</v>
      </c>
      <c r="G287" s="11">
        <v>2.2999999999999998</v>
      </c>
      <c r="H287" s="7" t="str">
        <f>VLOOKUP(G287, 'LTMP ToC Reference Table'!$A$2:$B$120,2, FALSE)</f>
        <v xml:space="preserve">Water Resource Management </v>
      </c>
      <c r="I287" s="20"/>
      <c r="J287" s="7" t="e">
        <f>VLOOKUP(I287, 'LTMP ToC Reference Table'!$A$2:$B$120,2, FALSE)</f>
        <v>#N/A</v>
      </c>
      <c r="K287" s="6"/>
      <c r="L287" s="7" t="s">
        <v>52</v>
      </c>
      <c r="M287" s="6" t="s">
        <v>227</v>
      </c>
      <c r="N287" s="14" t="s">
        <v>33</v>
      </c>
      <c r="O287" s="7">
        <f>VLOOKUP(N287, 'HUC Reference Table'!$A$2:$B$20,2, FALSE)</f>
        <v>18060005</v>
      </c>
      <c r="P287" s="7"/>
      <c r="Q287" s="7" t="e">
        <f>VLOOKUP(P287, 'HUC Reference Table'!$A$2:$B$20,2, FALSE)</f>
        <v>#N/A</v>
      </c>
    </row>
    <row r="288" spans="1:17" ht="89.25" x14ac:dyDescent="0.2">
      <c r="A288" s="6" t="s">
        <v>1248</v>
      </c>
      <c r="B288" s="6" t="s">
        <v>234</v>
      </c>
      <c r="C288" s="6" t="s">
        <v>63</v>
      </c>
      <c r="D288" s="6" t="s">
        <v>235</v>
      </c>
      <c r="E288" s="38" t="s">
        <v>36</v>
      </c>
      <c r="F288" s="75">
        <v>2007</v>
      </c>
      <c r="G288" s="11" t="s">
        <v>164</v>
      </c>
      <c r="H288" s="7" t="str">
        <f>VLOOKUP(G288, 'LTMP ToC Reference Table'!$A$2:$B$120,2, FALSE)</f>
        <v xml:space="preserve">Water Quality </v>
      </c>
      <c r="I288" s="20"/>
      <c r="J288" s="7" t="e">
        <f>VLOOKUP(I288, 'LTMP ToC Reference Table'!$A$2:$B$120,2, FALSE)</f>
        <v>#N/A</v>
      </c>
      <c r="K288" s="6"/>
      <c r="L288" s="7" t="s">
        <v>52</v>
      </c>
      <c r="M288" s="6" t="s">
        <v>233</v>
      </c>
      <c r="N288" s="14"/>
      <c r="O288" s="7" t="e">
        <f>VLOOKUP(N288, 'HUC Reference Table'!$A$2:$B$20,2, FALSE)</f>
        <v>#N/A</v>
      </c>
      <c r="P288" s="7"/>
      <c r="Q288" s="7" t="e">
        <f>VLOOKUP(P288, 'HUC Reference Table'!$A$2:$B$20,2, FALSE)</f>
        <v>#N/A</v>
      </c>
    </row>
    <row r="289" spans="1:17" ht="63.75" x14ac:dyDescent="0.2">
      <c r="A289" s="6" t="s">
        <v>1248</v>
      </c>
      <c r="B289" s="6" t="s">
        <v>244</v>
      </c>
      <c r="C289" s="6" t="s">
        <v>1218</v>
      </c>
      <c r="D289" s="6" t="s">
        <v>245</v>
      </c>
      <c r="E289" s="38" t="s">
        <v>36</v>
      </c>
      <c r="F289" s="75">
        <v>2002</v>
      </c>
      <c r="G289" s="11" t="s">
        <v>1367</v>
      </c>
      <c r="H289" s="7" t="str">
        <f>VLOOKUP(G289, 'LTMP ToC Reference Table'!$A$2:$B$120,2, FALSE)</f>
        <v xml:space="preserve">Agency Partnership Projects and Programs </v>
      </c>
      <c r="I289" s="20"/>
      <c r="J289" s="7" t="e">
        <f>VLOOKUP(I289, 'LTMP ToC Reference Table'!$A$2:$B$120,2, FALSE)</f>
        <v>#N/A</v>
      </c>
      <c r="K289" s="6" t="s">
        <v>1366</v>
      </c>
      <c r="L289" s="7"/>
      <c r="M289" s="6" t="s">
        <v>241</v>
      </c>
      <c r="N289" s="14"/>
      <c r="O289" s="7" t="e">
        <f>VLOOKUP(N289, 'HUC Reference Table'!$A$2:$B$20,2, FALSE)</f>
        <v>#N/A</v>
      </c>
      <c r="P289" s="7"/>
      <c r="Q289" s="7" t="e">
        <f>VLOOKUP(P289, 'HUC Reference Table'!$A$2:$B$20,2, FALSE)</f>
        <v>#N/A</v>
      </c>
    </row>
    <row r="290" spans="1:17" ht="51" x14ac:dyDescent="0.2">
      <c r="A290" s="6" t="s">
        <v>1248</v>
      </c>
      <c r="B290" s="6" t="s">
        <v>248</v>
      </c>
      <c r="C290" s="6" t="s">
        <v>301</v>
      </c>
      <c r="D290" s="6" t="s">
        <v>249</v>
      </c>
      <c r="E290" s="38" t="s">
        <v>36</v>
      </c>
      <c r="F290" s="75" t="s">
        <v>36</v>
      </c>
      <c r="G290" s="11" t="s">
        <v>128</v>
      </c>
      <c r="H290" s="7" t="str">
        <f>VLOOKUP(G290, 'LTMP ToC Reference Table'!$A$2:$B$120,2, FALSE)</f>
        <v xml:space="preserve">Historical Land Use </v>
      </c>
      <c r="I290" s="20"/>
      <c r="J290" s="7" t="e">
        <f>VLOOKUP(I290, 'LTMP ToC Reference Table'!$A$2:$B$120,2, FALSE)</f>
        <v>#N/A</v>
      </c>
      <c r="K290" s="6"/>
      <c r="L290" s="7" t="s">
        <v>52</v>
      </c>
      <c r="M290" s="6" t="s">
        <v>116</v>
      </c>
      <c r="N290" s="14"/>
      <c r="O290" s="7" t="e">
        <f>VLOOKUP(N290, 'HUC Reference Table'!$A$2:$B$20,2, FALSE)</f>
        <v>#N/A</v>
      </c>
      <c r="P290" s="7"/>
      <c r="Q290" s="7" t="e">
        <f>VLOOKUP(P290, 'HUC Reference Table'!$A$2:$B$20,2, FALSE)</f>
        <v>#N/A</v>
      </c>
    </row>
    <row r="291" spans="1:17" ht="25.5" x14ac:dyDescent="0.2">
      <c r="A291" s="6" t="s">
        <v>1248</v>
      </c>
      <c r="B291" s="6" t="s">
        <v>254</v>
      </c>
      <c r="C291" s="6" t="s">
        <v>63</v>
      </c>
      <c r="D291" s="6" t="s">
        <v>846</v>
      </c>
      <c r="E291" s="38" t="s">
        <v>36</v>
      </c>
      <c r="F291" s="75">
        <v>2003</v>
      </c>
      <c r="G291" s="11" t="s">
        <v>1126</v>
      </c>
      <c r="H291" s="7" t="str">
        <f>VLOOKUP(G291, 'LTMP ToC Reference Table'!$A$2:$B$120,2, FALSE)</f>
        <v xml:space="preserve">Salinas Valley Water Project </v>
      </c>
      <c r="I291" s="20"/>
      <c r="J291" s="7" t="e">
        <f>VLOOKUP(I291, 'LTMP ToC Reference Table'!$A$2:$B$120,2, FALSE)</f>
        <v>#N/A</v>
      </c>
      <c r="K291" s="6"/>
      <c r="L291" s="7"/>
      <c r="M291" s="6" t="s">
        <v>53</v>
      </c>
      <c r="N291" s="14" t="s">
        <v>33</v>
      </c>
      <c r="O291" s="7">
        <f>VLOOKUP(N291, 'HUC Reference Table'!$A$2:$B$20,2, FALSE)</f>
        <v>18060005</v>
      </c>
      <c r="P291" s="7"/>
      <c r="Q291" s="7" t="e">
        <f>VLOOKUP(P291, 'HUC Reference Table'!$A$2:$B$20,2, FALSE)</f>
        <v>#N/A</v>
      </c>
    </row>
    <row r="292" spans="1:17" ht="51" x14ac:dyDescent="0.2">
      <c r="A292" s="6" t="s">
        <v>1248</v>
      </c>
      <c r="B292" s="6" t="s">
        <v>255</v>
      </c>
      <c r="C292" s="6" t="s">
        <v>63</v>
      </c>
      <c r="D292" s="6" t="s">
        <v>44</v>
      </c>
      <c r="E292" s="38" t="s">
        <v>36</v>
      </c>
      <c r="F292" s="75">
        <v>2002</v>
      </c>
      <c r="G292" s="11" t="s">
        <v>323</v>
      </c>
      <c r="H292" s="7" t="str">
        <f>VLOOKUP(G292, 'LTMP ToC Reference Table'!$A$2:$B$120,2, FALSE)</f>
        <v xml:space="preserve">Salinas Valley Water Project </v>
      </c>
      <c r="I292" s="20"/>
      <c r="J292" s="7" t="e">
        <f>VLOOKUP(I292, 'LTMP ToC Reference Table'!$A$2:$B$120,2, FALSE)</f>
        <v>#N/A</v>
      </c>
      <c r="K292" s="6"/>
      <c r="L292" s="7" t="s">
        <v>52</v>
      </c>
      <c r="M292" s="6" t="s">
        <v>1440</v>
      </c>
      <c r="N292" s="14"/>
      <c r="O292" s="7" t="e">
        <f>VLOOKUP(N292, 'HUC Reference Table'!$A$2:$B$20,2, FALSE)</f>
        <v>#N/A</v>
      </c>
      <c r="P292" s="7"/>
      <c r="Q292" s="7" t="e">
        <f>VLOOKUP(P292, 'HUC Reference Table'!$A$2:$B$20,2, FALSE)</f>
        <v>#N/A</v>
      </c>
    </row>
    <row r="293" spans="1:17" ht="38.25" x14ac:dyDescent="0.2">
      <c r="A293" s="6" t="s">
        <v>1248</v>
      </c>
      <c r="B293" s="6" t="s">
        <v>256</v>
      </c>
      <c r="C293" s="6" t="s">
        <v>310</v>
      </c>
      <c r="D293" s="6" t="s">
        <v>44</v>
      </c>
      <c r="E293" s="38" t="s">
        <v>36</v>
      </c>
      <c r="F293" s="75">
        <v>2000</v>
      </c>
      <c r="G293" s="11" t="s">
        <v>1082</v>
      </c>
      <c r="H293" s="7" t="str">
        <f>VLOOKUP(G293, 'LTMP ToC Reference Table'!$A$2:$B$120,2, FALSE)</f>
        <v xml:space="preserve">Reservoirs </v>
      </c>
      <c r="I293" s="20" t="s">
        <v>1126</v>
      </c>
      <c r="J293" s="7" t="str">
        <f>VLOOKUP(I293, 'LTMP ToC Reference Table'!$A$2:$B$120,2, FALSE)</f>
        <v xml:space="preserve">Salinas Valley Water Project </v>
      </c>
      <c r="K293" s="6"/>
      <c r="L293" s="7" t="s">
        <v>52</v>
      </c>
      <c r="M293" s="6" t="s">
        <v>53</v>
      </c>
      <c r="N293" s="14" t="s">
        <v>33</v>
      </c>
      <c r="O293" s="7">
        <f>VLOOKUP(N293, 'HUC Reference Table'!$A$2:$B$20,2, FALSE)</f>
        <v>18060005</v>
      </c>
      <c r="P293" s="7"/>
      <c r="Q293" s="7" t="e">
        <f>VLOOKUP(P293, 'HUC Reference Table'!$A$2:$B$20,2, FALSE)</f>
        <v>#N/A</v>
      </c>
    </row>
    <row r="294" spans="1:17" ht="25.5" x14ac:dyDescent="0.2">
      <c r="A294" s="6" t="s">
        <v>1248</v>
      </c>
      <c r="B294" s="6" t="s">
        <v>258</v>
      </c>
      <c r="C294" s="6" t="s">
        <v>310</v>
      </c>
      <c r="D294" s="6" t="s">
        <v>44</v>
      </c>
      <c r="E294" s="38" t="s">
        <v>36</v>
      </c>
      <c r="F294" s="75">
        <v>2001</v>
      </c>
      <c r="G294" s="11" t="s">
        <v>1082</v>
      </c>
      <c r="H294" s="7" t="str">
        <f>VLOOKUP(G294, 'LTMP ToC Reference Table'!$A$2:$B$120,2, FALSE)</f>
        <v xml:space="preserve">Reservoirs </v>
      </c>
      <c r="I294" s="20"/>
      <c r="J294" s="7" t="e">
        <f>VLOOKUP(I294, 'LTMP ToC Reference Table'!$A$2:$B$120,2, FALSE)</f>
        <v>#N/A</v>
      </c>
      <c r="K294" s="6"/>
      <c r="L294" s="7" t="s">
        <v>52</v>
      </c>
      <c r="M294" s="6" t="s">
        <v>1440</v>
      </c>
      <c r="N294" s="14"/>
      <c r="O294" s="7" t="e">
        <f>VLOOKUP(N294, 'HUC Reference Table'!$A$2:$B$20,2, FALSE)</f>
        <v>#N/A</v>
      </c>
      <c r="P294" s="7"/>
      <c r="Q294" s="7" t="e">
        <f>VLOOKUP(P294, 'HUC Reference Table'!$A$2:$B$20,2, FALSE)</f>
        <v>#N/A</v>
      </c>
    </row>
    <row r="295" spans="1:17" ht="63.75" x14ac:dyDescent="0.2">
      <c r="A295" s="6" t="s">
        <v>1248</v>
      </c>
      <c r="B295" s="6" t="s">
        <v>264</v>
      </c>
      <c r="C295" s="6" t="s">
        <v>310</v>
      </c>
      <c r="D295" s="6" t="s">
        <v>105</v>
      </c>
      <c r="E295" s="38" t="s">
        <v>36</v>
      </c>
      <c r="F295" s="75">
        <v>2003</v>
      </c>
      <c r="G295" s="11" t="s">
        <v>1361</v>
      </c>
      <c r="H295" s="7" t="e">
        <f>VLOOKUP(G295, 'LTMP ToC Reference Table'!$A$2:$B$120,2, FALSE)</f>
        <v>#N/A</v>
      </c>
      <c r="I295" s="20"/>
      <c r="J295" s="7" t="e">
        <f>VLOOKUP(I295, 'LTMP ToC Reference Table'!$A$2:$B$120,2, FALSE)</f>
        <v>#N/A</v>
      </c>
      <c r="K295" s="6" t="s">
        <v>265</v>
      </c>
      <c r="L295" s="7" t="s">
        <v>157</v>
      </c>
      <c r="M295" s="6" t="s">
        <v>263</v>
      </c>
      <c r="N295" s="7"/>
      <c r="O295" s="7" t="e">
        <f>VLOOKUP(N295, 'HUC Reference Table'!$A$2:$B$20,2, FALSE)</f>
        <v>#N/A</v>
      </c>
      <c r="P295" s="7"/>
      <c r="Q295" s="7" t="e">
        <f>VLOOKUP(P295, 'HUC Reference Table'!$A$2:$B$20,2, FALSE)</f>
        <v>#N/A</v>
      </c>
    </row>
    <row r="296" spans="1:17" ht="51" x14ac:dyDescent="0.2">
      <c r="A296" s="6" t="s">
        <v>1248</v>
      </c>
      <c r="B296" s="6" t="s">
        <v>273</v>
      </c>
      <c r="C296" s="6" t="s">
        <v>310</v>
      </c>
      <c r="D296" s="6" t="s">
        <v>274</v>
      </c>
      <c r="E296" s="38" t="s">
        <v>36</v>
      </c>
      <c r="F296" s="75">
        <v>2003</v>
      </c>
      <c r="G296" s="11">
        <v>3.2</v>
      </c>
      <c r="H296" s="7" t="str">
        <f>VLOOKUP(G296, 'LTMP ToC Reference Table'!$A$2:$B$120,2, FALSE)</f>
        <v xml:space="preserve">Land Use </v>
      </c>
      <c r="I296" s="20"/>
      <c r="J296" s="7" t="e">
        <f>VLOOKUP(I296, 'LTMP ToC Reference Table'!$A$2:$B$120,2, FALSE)</f>
        <v>#N/A</v>
      </c>
      <c r="K296" s="6"/>
      <c r="L296" s="7"/>
      <c r="M296" s="6" t="s">
        <v>272</v>
      </c>
      <c r="N296" s="7"/>
      <c r="O296" s="7" t="e">
        <f>VLOOKUP(N296, 'HUC Reference Table'!$A$2:$B$20,2, FALSE)</f>
        <v>#N/A</v>
      </c>
      <c r="P296" s="7"/>
      <c r="Q296" s="7" t="e">
        <f>VLOOKUP(P296, 'HUC Reference Table'!$A$2:$B$20,2, FALSE)</f>
        <v>#N/A</v>
      </c>
    </row>
    <row r="297" spans="1:17" ht="51" x14ac:dyDescent="0.2">
      <c r="A297" s="6" t="s">
        <v>1248</v>
      </c>
      <c r="B297" s="6" t="s">
        <v>289</v>
      </c>
      <c r="C297" s="6" t="s">
        <v>63</v>
      </c>
      <c r="D297" s="6" t="s">
        <v>274</v>
      </c>
      <c r="E297" s="38" t="s">
        <v>36</v>
      </c>
      <c r="F297" s="75">
        <v>2006</v>
      </c>
      <c r="G297" s="11" t="s">
        <v>164</v>
      </c>
      <c r="H297" s="7" t="str">
        <f>VLOOKUP(G297, 'LTMP ToC Reference Table'!$A$2:$B$120,2, FALSE)</f>
        <v xml:space="preserve">Water Quality </v>
      </c>
      <c r="I297" s="20"/>
      <c r="J297" s="7" t="e">
        <f>VLOOKUP(I297, 'LTMP ToC Reference Table'!$A$2:$B$120,2, FALSE)</f>
        <v>#N/A</v>
      </c>
      <c r="K297" s="6"/>
      <c r="L297" s="7" t="s">
        <v>157</v>
      </c>
      <c r="M297" s="6" t="s">
        <v>288</v>
      </c>
      <c r="N297" s="7"/>
      <c r="O297" s="7" t="e">
        <f>VLOOKUP(N297, 'HUC Reference Table'!$A$2:$B$20,2, FALSE)</f>
        <v>#N/A</v>
      </c>
      <c r="P297" s="7"/>
      <c r="Q297" s="7" t="e">
        <f>VLOOKUP(P297, 'HUC Reference Table'!$A$2:$B$20,2, FALSE)</f>
        <v>#N/A</v>
      </c>
    </row>
    <row r="298" spans="1:17" ht="63.75" x14ac:dyDescent="0.2">
      <c r="A298" s="6" t="s">
        <v>1248</v>
      </c>
      <c r="B298" s="6" t="s">
        <v>297</v>
      </c>
      <c r="C298" s="6" t="s">
        <v>301</v>
      </c>
      <c r="D298" s="6" t="s">
        <v>274</v>
      </c>
      <c r="E298" s="38" t="s">
        <v>36</v>
      </c>
      <c r="F298" s="75">
        <v>2017</v>
      </c>
      <c r="G298" s="11"/>
      <c r="H298" s="7" t="e">
        <f>VLOOKUP(G298, 'LTMP ToC Reference Table'!$A$2:$B$120,2, FALSE)</f>
        <v>#N/A</v>
      </c>
      <c r="I298" s="20"/>
      <c r="J298" s="7" t="e">
        <f>VLOOKUP(I298, 'LTMP ToC Reference Table'!$A$2:$B$120,2, FALSE)</f>
        <v>#N/A</v>
      </c>
      <c r="K298" s="24" t="s">
        <v>1266</v>
      </c>
      <c r="L298" s="7" t="s">
        <v>157</v>
      </c>
      <c r="M298" s="6" t="s">
        <v>294</v>
      </c>
      <c r="N298" s="7"/>
      <c r="O298" s="7" t="e">
        <f>VLOOKUP(N298, 'HUC Reference Table'!$A$2:$B$20,2, FALSE)</f>
        <v>#N/A</v>
      </c>
      <c r="P298" s="7"/>
      <c r="Q298" s="7" t="e">
        <f>VLOOKUP(P298, 'HUC Reference Table'!$A$2:$B$20,2, FALSE)</f>
        <v>#N/A</v>
      </c>
    </row>
    <row r="299" spans="1:17" ht="51" x14ac:dyDescent="0.2">
      <c r="A299" s="6" t="s">
        <v>1248</v>
      </c>
      <c r="B299" s="6" t="s">
        <v>298</v>
      </c>
      <c r="C299" s="6" t="s">
        <v>301</v>
      </c>
      <c r="D299" s="6" t="s">
        <v>274</v>
      </c>
      <c r="E299" s="38" t="s">
        <v>36</v>
      </c>
      <c r="F299" s="75">
        <v>2007</v>
      </c>
      <c r="G299" s="11"/>
      <c r="H299" s="7" t="e">
        <f>VLOOKUP(G299, 'LTMP ToC Reference Table'!$A$2:$B$120,2, FALSE)</f>
        <v>#N/A</v>
      </c>
      <c r="I299" s="20"/>
      <c r="J299" s="7" t="e">
        <f>VLOOKUP(I299, 'LTMP ToC Reference Table'!$A$2:$B$120,2, FALSE)</f>
        <v>#N/A</v>
      </c>
      <c r="K299" s="24" t="s">
        <v>1265</v>
      </c>
      <c r="L299" s="7" t="s">
        <v>157</v>
      </c>
      <c r="M299" s="6" t="s">
        <v>294</v>
      </c>
      <c r="N299" s="7"/>
      <c r="O299" s="7" t="e">
        <f>VLOOKUP(N299, 'HUC Reference Table'!$A$2:$B$20,2, FALSE)</f>
        <v>#N/A</v>
      </c>
      <c r="P299" s="7"/>
      <c r="Q299" s="7" t="e">
        <f>VLOOKUP(P299, 'HUC Reference Table'!$A$2:$B$20,2, FALSE)</f>
        <v>#N/A</v>
      </c>
    </row>
    <row r="300" spans="1:17" ht="51" x14ac:dyDescent="0.2">
      <c r="A300" s="6" t="s">
        <v>1248</v>
      </c>
      <c r="B300" s="6" t="s">
        <v>304</v>
      </c>
      <c r="C300" s="6" t="s">
        <v>301</v>
      </c>
      <c r="D300" s="6" t="s">
        <v>279</v>
      </c>
      <c r="E300" s="38" t="s">
        <v>36</v>
      </c>
      <c r="F300" s="75" t="s">
        <v>36</v>
      </c>
      <c r="G300" s="11"/>
      <c r="H300" s="7" t="e">
        <f>VLOOKUP(G300, 'LTMP ToC Reference Table'!$A$2:$B$120,2, FALSE)</f>
        <v>#N/A</v>
      </c>
      <c r="I300" s="20"/>
      <c r="J300" s="7" t="e">
        <f>VLOOKUP(I300, 'LTMP ToC Reference Table'!$A$2:$B$120,2, FALSE)</f>
        <v>#N/A</v>
      </c>
      <c r="K300" s="24" t="s">
        <v>1264</v>
      </c>
      <c r="L300" s="7" t="s">
        <v>52</v>
      </c>
      <c r="M300" s="6" t="s">
        <v>294</v>
      </c>
      <c r="N300" s="7"/>
      <c r="O300" s="7" t="e">
        <f>VLOOKUP(N300, 'HUC Reference Table'!$A$2:$B$20,2, FALSE)</f>
        <v>#N/A</v>
      </c>
      <c r="P300" s="7"/>
      <c r="Q300" s="7" t="e">
        <f>VLOOKUP(P300, 'HUC Reference Table'!$A$2:$B$20,2, FALSE)</f>
        <v>#N/A</v>
      </c>
    </row>
    <row r="301" spans="1:17" ht="38.25" x14ac:dyDescent="0.2">
      <c r="A301" s="6" t="s">
        <v>1248</v>
      </c>
      <c r="B301" s="6" t="s">
        <v>307</v>
      </c>
      <c r="C301" s="6" t="s">
        <v>301</v>
      </c>
      <c r="D301" s="6" t="s">
        <v>279</v>
      </c>
      <c r="E301" s="38" t="s">
        <v>36</v>
      </c>
      <c r="F301" s="75" t="s">
        <v>36</v>
      </c>
      <c r="G301" s="11"/>
      <c r="H301" s="7" t="e">
        <f>VLOOKUP(G301, 'LTMP ToC Reference Table'!$A$2:$B$120,2, FALSE)</f>
        <v>#N/A</v>
      </c>
      <c r="I301" s="20"/>
      <c r="J301" s="7" t="e">
        <f>VLOOKUP(I301, 'LTMP ToC Reference Table'!$A$2:$B$120,2, FALSE)</f>
        <v>#N/A</v>
      </c>
      <c r="K301" s="24" t="s">
        <v>305</v>
      </c>
      <c r="L301" s="7" t="s">
        <v>52</v>
      </c>
      <c r="M301" s="6" t="s">
        <v>294</v>
      </c>
      <c r="N301" s="7"/>
      <c r="O301" s="7" t="e">
        <f>VLOOKUP(N301, 'HUC Reference Table'!$A$2:$B$20,2, FALSE)</f>
        <v>#N/A</v>
      </c>
      <c r="P301" s="7"/>
      <c r="Q301" s="7" t="e">
        <f>VLOOKUP(P301, 'HUC Reference Table'!$A$2:$B$20,2, FALSE)</f>
        <v>#N/A</v>
      </c>
    </row>
    <row r="302" spans="1:17" ht="51" x14ac:dyDescent="0.2">
      <c r="A302" s="6" t="s">
        <v>1248</v>
      </c>
      <c r="B302" s="6" t="s">
        <v>313</v>
      </c>
      <c r="C302" s="6" t="s">
        <v>301</v>
      </c>
      <c r="D302" s="6" t="s">
        <v>279</v>
      </c>
      <c r="E302" s="38" t="s">
        <v>36</v>
      </c>
      <c r="F302" s="75" t="s">
        <v>36</v>
      </c>
      <c r="G302" s="11"/>
      <c r="H302" s="7" t="e">
        <f>VLOOKUP(G302, 'LTMP ToC Reference Table'!$A$2:$B$120,2, FALSE)</f>
        <v>#N/A</v>
      </c>
      <c r="I302" s="20"/>
      <c r="J302" s="7" t="e">
        <f>VLOOKUP(I302, 'LTMP ToC Reference Table'!$A$2:$B$120,2, FALSE)</f>
        <v>#N/A</v>
      </c>
      <c r="K302" s="24" t="s">
        <v>1267</v>
      </c>
      <c r="L302" s="7" t="s">
        <v>52</v>
      </c>
      <c r="M302" s="6" t="s">
        <v>294</v>
      </c>
      <c r="N302" s="7"/>
      <c r="O302" s="7" t="e">
        <f>VLOOKUP(N302, 'HUC Reference Table'!$A$2:$B$20,2, FALSE)</f>
        <v>#N/A</v>
      </c>
      <c r="P302" s="7"/>
      <c r="Q302" s="7" t="e">
        <f>VLOOKUP(P302, 'HUC Reference Table'!$A$2:$B$20,2, FALSE)</f>
        <v>#N/A</v>
      </c>
    </row>
    <row r="303" spans="1:17" ht="63.75" x14ac:dyDescent="0.2">
      <c r="A303" s="6" t="s">
        <v>1248</v>
      </c>
      <c r="B303" s="6" t="s">
        <v>316</v>
      </c>
      <c r="C303" s="6" t="s">
        <v>310</v>
      </c>
      <c r="D303" s="6" t="s">
        <v>274</v>
      </c>
      <c r="E303" s="38" t="s">
        <v>36</v>
      </c>
      <c r="F303" s="75" t="s">
        <v>36</v>
      </c>
      <c r="G303" s="11"/>
      <c r="H303" s="7" t="e">
        <f>VLOOKUP(G303, 'LTMP ToC Reference Table'!$A$2:$B$120,2, FALSE)</f>
        <v>#N/A</v>
      </c>
      <c r="I303" s="20"/>
      <c r="J303" s="7" t="e">
        <f>VLOOKUP(I303, 'LTMP ToC Reference Table'!$A$2:$B$120,2, FALSE)</f>
        <v>#N/A</v>
      </c>
      <c r="K303" s="24" t="s">
        <v>1268</v>
      </c>
      <c r="L303" s="7" t="s">
        <v>157</v>
      </c>
      <c r="M303" s="6" t="s">
        <v>280</v>
      </c>
      <c r="N303" s="7"/>
      <c r="O303" s="7" t="e">
        <f>VLOOKUP(N303, 'HUC Reference Table'!$A$2:$B$20,2, FALSE)</f>
        <v>#N/A</v>
      </c>
      <c r="P303" s="7"/>
      <c r="Q303" s="7" t="e">
        <f>VLOOKUP(P303, 'HUC Reference Table'!$A$2:$B$20,2, FALSE)</f>
        <v>#N/A</v>
      </c>
    </row>
    <row r="304" spans="1:17" ht="89.25" x14ac:dyDescent="0.2">
      <c r="A304" s="6" t="s">
        <v>1248</v>
      </c>
      <c r="B304" s="6" t="s">
        <v>1270</v>
      </c>
      <c r="C304" s="6" t="s">
        <v>310</v>
      </c>
      <c r="D304" s="6" t="s">
        <v>279</v>
      </c>
      <c r="E304" s="38" t="s">
        <v>36</v>
      </c>
      <c r="F304" s="75">
        <v>2010</v>
      </c>
      <c r="G304" s="11"/>
      <c r="H304" s="7" t="e">
        <f>VLOOKUP(G304, 'LTMP ToC Reference Table'!$A$2:$B$120,2, FALSE)</f>
        <v>#N/A</v>
      </c>
      <c r="I304" s="20"/>
      <c r="J304" s="7" t="e">
        <f>VLOOKUP(I304, 'LTMP ToC Reference Table'!$A$2:$B$120,2, FALSE)</f>
        <v>#N/A</v>
      </c>
      <c r="K304" s="24" t="s">
        <v>1269</v>
      </c>
      <c r="L304" s="7" t="s">
        <v>52</v>
      </c>
      <c r="M304" s="6" t="s">
        <v>280</v>
      </c>
      <c r="N304" s="7"/>
      <c r="O304" s="7" t="e">
        <f>VLOOKUP(N304, 'HUC Reference Table'!$A$2:$B$20,2, FALSE)</f>
        <v>#N/A</v>
      </c>
      <c r="P304" s="7"/>
      <c r="Q304" s="7" t="e">
        <f>VLOOKUP(P304, 'HUC Reference Table'!$A$2:$B$20,2, FALSE)</f>
        <v>#N/A</v>
      </c>
    </row>
    <row r="305" spans="1:17" ht="127.5" x14ac:dyDescent="0.2">
      <c r="A305" s="6" t="s">
        <v>1248</v>
      </c>
      <c r="B305" s="6" t="s">
        <v>341</v>
      </c>
      <c r="C305" s="6" t="s">
        <v>63</v>
      </c>
      <c r="D305" s="6" t="s">
        <v>1322</v>
      </c>
      <c r="E305" s="38" t="s">
        <v>36</v>
      </c>
      <c r="F305" s="75">
        <v>2007</v>
      </c>
      <c r="G305" s="11">
        <v>3.4</v>
      </c>
      <c r="H305" s="7" t="str">
        <f>VLOOKUP(G305, 'LTMP ToC Reference Table'!$A$2:$B$120,2, FALSE)</f>
        <v xml:space="preserve">Biological Resources </v>
      </c>
      <c r="I305" s="20">
        <v>3.2</v>
      </c>
      <c r="J305" s="7" t="str">
        <f>VLOOKUP(I305, 'LTMP ToC Reference Table'!$A$2:$B$120,2, FALSE)</f>
        <v xml:space="preserve">Land Use </v>
      </c>
      <c r="K305" s="6"/>
      <c r="L305" s="7" t="s">
        <v>52</v>
      </c>
      <c r="M305" s="6" t="s">
        <v>340</v>
      </c>
      <c r="N305" s="7"/>
      <c r="O305" s="7" t="e">
        <f>VLOOKUP(N305, 'HUC Reference Table'!$A$2:$B$20,2, FALSE)</f>
        <v>#N/A</v>
      </c>
      <c r="P305" s="7"/>
      <c r="Q305" s="7" t="e">
        <f>VLOOKUP(P305, 'HUC Reference Table'!$A$2:$B$20,2, FALSE)</f>
        <v>#N/A</v>
      </c>
    </row>
    <row r="306" spans="1:17" ht="89.25" x14ac:dyDescent="0.2">
      <c r="A306" s="6" t="s">
        <v>1248</v>
      </c>
      <c r="B306" s="6" t="s">
        <v>342</v>
      </c>
      <c r="C306" s="6" t="s">
        <v>301</v>
      </c>
      <c r="D306" s="6" t="s">
        <v>344</v>
      </c>
      <c r="E306" s="38" t="s">
        <v>36</v>
      </c>
      <c r="F306" s="75">
        <v>2007</v>
      </c>
      <c r="G306" s="11" t="s">
        <v>1109</v>
      </c>
      <c r="H306" s="7" t="str">
        <f>VLOOKUP(G306, 'LTMP ToC Reference Table'!$A$2:$B$120,2, FALSE)</f>
        <v xml:space="preserve">National Environmental Policy Act </v>
      </c>
      <c r="I306" s="20"/>
      <c r="J306" s="7" t="e">
        <f>VLOOKUP(I306, 'LTMP ToC Reference Table'!$A$2:$B$120,2, FALSE)</f>
        <v>#N/A</v>
      </c>
      <c r="K306" s="6"/>
      <c r="L306" s="7" t="s">
        <v>52</v>
      </c>
      <c r="M306" s="6" t="s">
        <v>334</v>
      </c>
      <c r="N306" s="7" t="s">
        <v>20</v>
      </c>
      <c r="O306" s="7">
        <f>VLOOKUP(N306, 'HUC Reference Table'!$A$2:$B$20,2, FALSE)</f>
        <v>1806000507</v>
      </c>
      <c r="P306" s="7"/>
      <c r="Q306" s="7" t="e">
        <f>VLOOKUP(P306, 'HUC Reference Table'!$A$2:$B$20,2, FALSE)</f>
        <v>#N/A</v>
      </c>
    </row>
    <row r="307" spans="1:17" ht="89.25" x14ac:dyDescent="0.2">
      <c r="A307" s="6" t="s">
        <v>1248</v>
      </c>
      <c r="B307" s="6" t="s">
        <v>353</v>
      </c>
      <c r="C307" s="6" t="s">
        <v>63</v>
      </c>
      <c r="D307" s="6" t="s">
        <v>354</v>
      </c>
      <c r="E307" s="38" t="s">
        <v>36</v>
      </c>
      <c r="F307" s="75">
        <v>2001</v>
      </c>
      <c r="G307" s="11">
        <v>3.2</v>
      </c>
      <c r="H307" s="7" t="str">
        <f>VLOOKUP(G307, 'LTMP ToC Reference Table'!$A$2:$B$120,2, FALSE)</f>
        <v xml:space="preserve">Land Use </v>
      </c>
      <c r="I307" s="20"/>
      <c r="J307" s="7" t="e">
        <f>VLOOKUP(I307, 'LTMP ToC Reference Table'!$A$2:$B$120,2, FALSE)</f>
        <v>#N/A</v>
      </c>
      <c r="K307" s="6"/>
      <c r="L307" s="7"/>
      <c r="M307" s="6" t="s">
        <v>352</v>
      </c>
      <c r="N307" s="7" t="s">
        <v>14</v>
      </c>
      <c r="O307" s="7">
        <f>VLOOKUP(N307, 'HUC Reference Table'!$A$2:$B$20,2, FALSE)</f>
        <v>1806000506</v>
      </c>
      <c r="P307" s="7"/>
      <c r="Q307" s="7" t="e">
        <f>VLOOKUP(P307, 'HUC Reference Table'!$A$2:$B$20,2, FALSE)</f>
        <v>#N/A</v>
      </c>
    </row>
    <row r="308" spans="1:17" ht="63.75" x14ac:dyDescent="0.2">
      <c r="A308" s="6" t="s">
        <v>1248</v>
      </c>
      <c r="B308" s="6" t="s">
        <v>358</v>
      </c>
      <c r="C308" s="6" t="s">
        <v>63</v>
      </c>
      <c r="D308" s="6" t="s">
        <v>1323</v>
      </c>
      <c r="E308" s="38" t="s">
        <v>36</v>
      </c>
      <c r="F308" s="75">
        <v>2007</v>
      </c>
      <c r="G308" s="11">
        <v>3.2</v>
      </c>
      <c r="H308" s="7" t="str">
        <f>VLOOKUP(G308, 'LTMP ToC Reference Table'!$A$2:$B$120,2, FALSE)</f>
        <v xml:space="preserve">Land Use </v>
      </c>
      <c r="I308" s="20"/>
      <c r="J308" s="7" t="e">
        <f>VLOOKUP(I308, 'LTMP ToC Reference Table'!$A$2:$B$120,2, FALSE)</f>
        <v>#N/A</v>
      </c>
      <c r="K308" s="6"/>
      <c r="L308" s="7"/>
      <c r="M308" s="6" t="s">
        <v>340</v>
      </c>
      <c r="N308" s="7"/>
      <c r="O308" s="7" t="e">
        <f>VLOOKUP(N308, 'HUC Reference Table'!$A$2:$B$20,2, FALSE)</f>
        <v>#N/A</v>
      </c>
      <c r="P308" s="7"/>
      <c r="Q308" s="7" t="e">
        <f>VLOOKUP(P308, 'HUC Reference Table'!$A$2:$B$20,2, FALSE)</f>
        <v>#N/A</v>
      </c>
    </row>
    <row r="309" spans="1:17" ht="25.5" x14ac:dyDescent="0.2">
      <c r="A309" s="6" t="s">
        <v>1248</v>
      </c>
      <c r="B309" s="6" t="s">
        <v>365</v>
      </c>
      <c r="C309" s="21" t="s">
        <v>63</v>
      </c>
      <c r="D309" s="6" t="s">
        <v>366</v>
      </c>
      <c r="E309" s="38" t="s">
        <v>36</v>
      </c>
      <c r="F309" s="75">
        <v>2001</v>
      </c>
      <c r="G309" s="11"/>
      <c r="H309" s="7" t="e">
        <f>VLOOKUP(G309, 'LTMP ToC Reference Table'!$A$2:$B$120,2, FALSE)</f>
        <v>#N/A</v>
      </c>
      <c r="I309" s="20"/>
      <c r="J309" s="7" t="e">
        <f>VLOOKUP(I309, 'LTMP ToC Reference Table'!$A$2:$B$120,2, FALSE)</f>
        <v>#N/A</v>
      </c>
      <c r="K309" s="6" t="s">
        <v>367</v>
      </c>
      <c r="L309" s="7"/>
      <c r="M309" s="6" t="s">
        <v>364</v>
      </c>
      <c r="N309" s="7"/>
      <c r="O309" s="7" t="e">
        <f>VLOOKUP(N309, 'HUC Reference Table'!$A$2:$B$20,2, FALSE)</f>
        <v>#N/A</v>
      </c>
      <c r="P309" s="7"/>
      <c r="Q309" s="7" t="e">
        <f>VLOOKUP(P309, 'HUC Reference Table'!$A$2:$B$20,2, FALSE)</f>
        <v>#N/A</v>
      </c>
    </row>
    <row r="310" spans="1:17" ht="25.5" x14ac:dyDescent="0.2">
      <c r="A310" s="6" t="s">
        <v>1248</v>
      </c>
      <c r="B310" s="6" t="s">
        <v>370</v>
      </c>
      <c r="C310" s="21" t="s">
        <v>63</v>
      </c>
      <c r="D310" s="6" t="s">
        <v>366</v>
      </c>
      <c r="E310" s="38" t="s">
        <v>36</v>
      </c>
      <c r="F310" s="75" t="s">
        <v>36</v>
      </c>
      <c r="G310" s="11"/>
      <c r="H310" s="7" t="e">
        <f>VLOOKUP(G310, 'LTMP ToC Reference Table'!$A$2:$B$120,2, FALSE)</f>
        <v>#N/A</v>
      </c>
      <c r="I310" s="20"/>
      <c r="J310" s="7" t="e">
        <f>VLOOKUP(I310, 'LTMP ToC Reference Table'!$A$2:$B$120,2, FALSE)</f>
        <v>#N/A</v>
      </c>
      <c r="K310" s="6" t="s">
        <v>367</v>
      </c>
      <c r="L310" s="7"/>
      <c r="M310" s="6" t="s">
        <v>369</v>
      </c>
      <c r="N310" s="7"/>
      <c r="O310" s="7" t="e">
        <f>VLOOKUP(N310, 'HUC Reference Table'!$A$2:$B$20,2, FALSE)</f>
        <v>#N/A</v>
      </c>
      <c r="P310" s="7"/>
      <c r="Q310" s="7" t="e">
        <f>VLOOKUP(P310, 'HUC Reference Table'!$A$2:$B$20,2, FALSE)</f>
        <v>#N/A</v>
      </c>
    </row>
    <row r="311" spans="1:17" ht="63.75" x14ac:dyDescent="0.2">
      <c r="A311" s="6" t="s">
        <v>1248</v>
      </c>
      <c r="B311" s="6" t="s">
        <v>381</v>
      </c>
      <c r="C311" s="6" t="s">
        <v>310</v>
      </c>
      <c r="D311" s="6" t="s">
        <v>383</v>
      </c>
      <c r="E311" s="38" t="s">
        <v>36</v>
      </c>
      <c r="F311" s="75">
        <v>2004</v>
      </c>
      <c r="G311" s="11"/>
      <c r="H311" s="7" t="e">
        <f>VLOOKUP(G311, 'LTMP ToC Reference Table'!$A$2:$B$120,2, FALSE)</f>
        <v>#N/A</v>
      </c>
      <c r="I311" s="20"/>
      <c r="J311" s="7" t="e">
        <f>VLOOKUP(I311, 'LTMP ToC Reference Table'!$A$2:$B$120,2, FALSE)</f>
        <v>#N/A</v>
      </c>
      <c r="K311" s="6"/>
      <c r="L311" s="7"/>
      <c r="M311" s="6" t="s">
        <v>379</v>
      </c>
      <c r="N311" s="7"/>
      <c r="O311" s="7" t="e">
        <f>VLOOKUP(N311, 'HUC Reference Table'!$A$2:$B$20,2, FALSE)</f>
        <v>#N/A</v>
      </c>
      <c r="P311" s="7"/>
      <c r="Q311" s="7" t="e">
        <f>VLOOKUP(P311, 'HUC Reference Table'!$A$2:$B$20,2, FALSE)</f>
        <v>#N/A</v>
      </c>
    </row>
    <row r="312" spans="1:17" ht="25.5" x14ac:dyDescent="0.2">
      <c r="A312" s="6" t="s">
        <v>1248</v>
      </c>
      <c r="B312" s="6" t="s">
        <v>386</v>
      </c>
      <c r="C312" s="6" t="s">
        <v>310</v>
      </c>
      <c r="D312" s="6" t="s">
        <v>383</v>
      </c>
      <c r="E312" s="38" t="s">
        <v>36</v>
      </c>
      <c r="F312" s="75">
        <v>2004</v>
      </c>
      <c r="G312" s="11"/>
      <c r="H312" s="7" t="e">
        <f>VLOOKUP(G312, 'LTMP ToC Reference Table'!$A$2:$B$120,2, FALSE)</f>
        <v>#N/A</v>
      </c>
      <c r="I312" s="20"/>
      <c r="J312" s="7" t="e">
        <f>VLOOKUP(I312, 'LTMP ToC Reference Table'!$A$2:$B$120,2, FALSE)</f>
        <v>#N/A</v>
      </c>
      <c r="K312" s="6"/>
      <c r="L312" s="7"/>
      <c r="M312" s="6" t="s">
        <v>385</v>
      </c>
      <c r="N312" s="7"/>
      <c r="O312" s="7" t="e">
        <f>VLOOKUP(N312, 'HUC Reference Table'!$A$2:$B$20,2, FALSE)</f>
        <v>#N/A</v>
      </c>
      <c r="P312" s="7"/>
      <c r="Q312" s="7" t="e">
        <f>VLOOKUP(P312, 'HUC Reference Table'!$A$2:$B$20,2, FALSE)</f>
        <v>#N/A</v>
      </c>
    </row>
    <row r="313" spans="1:17" ht="38.25" x14ac:dyDescent="0.2">
      <c r="A313" s="6" t="s">
        <v>1248</v>
      </c>
      <c r="B313" s="6" t="s">
        <v>390</v>
      </c>
      <c r="C313" s="6" t="s">
        <v>63</v>
      </c>
      <c r="D313" s="6" t="s">
        <v>383</v>
      </c>
      <c r="E313" s="38" t="s">
        <v>36</v>
      </c>
      <c r="F313" s="75">
        <v>2004</v>
      </c>
      <c r="G313" s="11"/>
      <c r="H313" s="7" t="e">
        <f>VLOOKUP(G313, 'LTMP ToC Reference Table'!$A$2:$B$120,2, FALSE)</f>
        <v>#N/A</v>
      </c>
      <c r="I313" s="20"/>
      <c r="J313" s="7" t="e">
        <f>VLOOKUP(I313, 'LTMP ToC Reference Table'!$A$2:$B$120,2, FALSE)</f>
        <v>#N/A</v>
      </c>
      <c r="K313" s="6"/>
      <c r="L313" s="7"/>
      <c r="M313" s="6" t="s">
        <v>148</v>
      </c>
      <c r="N313" s="7"/>
      <c r="O313" s="7" t="e">
        <f>VLOOKUP(N313, 'HUC Reference Table'!$A$2:$B$20,2, FALSE)</f>
        <v>#N/A</v>
      </c>
      <c r="P313" s="7"/>
      <c r="Q313" s="7" t="e">
        <f>VLOOKUP(P313, 'HUC Reference Table'!$A$2:$B$20,2, FALSE)</f>
        <v>#N/A</v>
      </c>
    </row>
    <row r="314" spans="1:17" ht="51" x14ac:dyDescent="0.2">
      <c r="A314" s="6" t="s">
        <v>1248</v>
      </c>
      <c r="B314" s="6" t="s">
        <v>391</v>
      </c>
      <c r="C314" s="6" t="s">
        <v>1218</v>
      </c>
      <c r="D314" s="6" t="s">
        <v>1665</v>
      </c>
      <c r="E314" s="38" t="s">
        <v>36</v>
      </c>
      <c r="F314" s="75">
        <v>2007</v>
      </c>
      <c r="G314" s="11"/>
      <c r="H314" s="7" t="e">
        <f>VLOOKUP(G314, 'LTMP ToC Reference Table'!$A$2:$B$120,2, FALSE)</f>
        <v>#N/A</v>
      </c>
      <c r="I314" s="20"/>
      <c r="J314" s="7" t="e">
        <f>VLOOKUP(I314, 'LTMP ToC Reference Table'!$A$2:$B$120,2, FALSE)</f>
        <v>#N/A</v>
      </c>
      <c r="K314" s="6"/>
      <c r="L314" s="7" t="s">
        <v>749</v>
      </c>
      <c r="M314" s="6" t="s">
        <v>1457</v>
      </c>
      <c r="N314" s="7"/>
      <c r="O314" s="7" t="e">
        <f>VLOOKUP(N314, 'HUC Reference Table'!$A$2:$B$20,2, FALSE)</f>
        <v>#N/A</v>
      </c>
      <c r="P314" s="7"/>
      <c r="Q314" s="7" t="e">
        <f>VLOOKUP(P314, 'HUC Reference Table'!$A$2:$B$20,2, FALSE)</f>
        <v>#N/A</v>
      </c>
    </row>
    <row r="315" spans="1:17" ht="51" x14ac:dyDescent="0.2">
      <c r="A315" s="6" t="s">
        <v>1248</v>
      </c>
      <c r="B315" s="6" t="s">
        <v>398</v>
      </c>
      <c r="C315" s="21" t="s">
        <v>56</v>
      </c>
      <c r="D315" s="6" t="s">
        <v>399</v>
      </c>
      <c r="E315" s="38" t="s">
        <v>36</v>
      </c>
      <c r="F315" s="75">
        <v>2003</v>
      </c>
      <c r="G315" s="11" t="s">
        <v>164</v>
      </c>
      <c r="H315" s="7" t="str">
        <f>VLOOKUP(G315, 'LTMP ToC Reference Table'!$A$2:$B$120,2, FALSE)</f>
        <v xml:space="preserve">Water Quality </v>
      </c>
      <c r="I315" s="20"/>
      <c r="J315" s="7" t="e">
        <f>VLOOKUP(I315, 'LTMP ToC Reference Table'!$A$2:$B$120,2, FALSE)</f>
        <v>#N/A</v>
      </c>
      <c r="K315" s="24" t="s">
        <v>1350</v>
      </c>
      <c r="L315" s="7"/>
      <c r="M315" s="6" t="s">
        <v>397</v>
      </c>
      <c r="N315" s="7"/>
      <c r="O315" s="7" t="e">
        <f>VLOOKUP(N315, 'HUC Reference Table'!$A$2:$B$20,2, FALSE)</f>
        <v>#N/A</v>
      </c>
      <c r="P315" s="7"/>
      <c r="Q315" s="7" t="e">
        <f>VLOOKUP(P315, 'HUC Reference Table'!$A$2:$B$20,2, FALSE)</f>
        <v>#N/A</v>
      </c>
    </row>
    <row r="316" spans="1:17" ht="63.75" x14ac:dyDescent="0.2">
      <c r="A316" s="6" t="s">
        <v>1248</v>
      </c>
      <c r="B316" s="6" t="s">
        <v>1352</v>
      </c>
      <c r="C316" s="21" t="s">
        <v>310</v>
      </c>
      <c r="D316" s="6" t="s">
        <v>1328</v>
      </c>
      <c r="E316" s="38" t="s">
        <v>36</v>
      </c>
      <c r="F316" s="75">
        <v>2010</v>
      </c>
      <c r="G316" s="11" t="s">
        <v>643</v>
      </c>
      <c r="H316" s="7" t="str">
        <f>VLOOKUP(G316, 'LTMP ToC Reference Table'!$A$2:$B$120,2, FALSE)</f>
        <v xml:space="preserve">Degraded Water Quality </v>
      </c>
      <c r="I316" s="20"/>
      <c r="J316" s="7" t="e">
        <f>VLOOKUP(I316, 'LTMP ToC Reference Table'!$A$2:$B$120,2, FALSE)</f>
        <v>#N/A</v>
      </c>
      <c r="K316" s="24" t="s">
        <v>1351</v>
      </c>
      <c r="L316" s="7"/>
      <c r="M316" s="6" t="s">
        <v>72</v>
      </c>
      <c r="N316" s="7"/>
      <c r="O316" s="7" t="e">
        <f>VLOOKUP(N316, 'HUC Reference Table'!$A$2:$B$20,2, FALSE)</f>
        <v>#N/A</v>
      </c>
      <c r="P316" s="7"/>
      <c r="Q316" s="7" t="e">
        <f>VLOOKUP(P316, 'HUC Reference Table'!$A$2:$B$20,2, FALSE)</f>
        <v>#N/A</v>
      </c>
    </row>
    <row r="317" spans="1:17" ht="51" x14ac:dyDescent="0.2">
      <c r="A317" s="6" t="s">
        <v>1248</v>
      </c>
      <c r="B317" s="6" t="s">
        <v>402</v>
      </c>
      <c r="C317" s="21" t="s">
        <v>310</v>
      </c>
      <c r="D317" s="6" t="s">
        <v>1330</v>
      </c>
      <c r="E317" s="38" t="s">
        <v>36</v>
      </c>
      <c r="F317" s="75">
        <v>2001</v>
      </c>
      <c r="G317" s="11" t="s">
        <v>643</v>
      </c>
      <c r="H317" s="7" t="str">
        <f>VLOOKUP(G317, 'LTMP ToC Reference Table'!$A$2:$B$120,2, FALSE)</f>
        <v xml:space="preserve">Degraded Water Quality </v>
      </c>
      <c r="I317" s="20"/>
      <c r="J317" s="7" t="e">
        <f>VLOOKUP(I317, 'LTMP ToC Reference Table'!$A$2:$B$120,2, FALSE)</f>
        <v>#N/A</v>
      </c>
      <c r="K317" s="6" t="s">
        <v>401</v>
      </c>
      <c r="L317" s="7"/>
      <c r="M317" s="6" t="s">
        <v>72</v>
      </c>
      <c r="N317" s="7"/>
      <c r="O317" s="7" t="e">
        <f>VLOOKUP(N317, 'HUC Reference Table'!$A$2:$B$20,2, FALSE)</f>
        <v>#N/A</v>
      </c>
      <c r="P317" s="7"/>
      <c r="Q317" s="7" t="e">
        <f>VLOOKUP(P317, 'HUC Reference Table'!$A$2:$B$20,2, FALSE)</f>
        <v>#N/A</v>
      </c>
    </row>
    <row r="318" spans="1:17" ht="38.25" x14ac:dyDescent="0.2">
      <c r="A318" s="6" t="s">
        <v>1248</v>
      </c>
      <c r="B318" s="6" t="s">
        <v>406</v>
      </c>
      <c r="C318" s="21" t="s">
        <v>63</v>
      </c>
      <c r="D318" s="6" t="s">
        <v>1314</v>
      </c>
      <c r="E318" s="38" t="s">
        <v>36</v>
      </c>
      <c r="F318" s="75">
        <v>2007</v>
      </c>
      <c r="G318" s="11" t="s">
        <v>164</v>
      </c>
      <c r="H318" s="7" t="str">
        <f>VLOOKUP(G318, 'LTMP ToC Reference Table'!$A$2:$B$120,2, FALSE)</f>
        <v xml:space="preserve">Water Quality </v>
      </c>
      <c r="I318" s="20"/>
      <c r="J318" s="7" t="e">
        <f>VLOOKUP(I318, 'LTMP ToC Reference Table'!$A$2:$B$120,2, FALSE)</f>
        <v>#N/A</v>
      </c>
      <c r="K318" s="6"/>
      <c r="L318" s="7"/>
      <c r="M318" s="6" t="s">
        <v>405</v>
      </c>
      <c r="N318" s="7"/>
      <c r="O318" s="7" t="e">
        <f>VLOOKUP(N318, 'HUC Reference Table'!$A$2:$B$20,2, FALSE)</f>
        <v>#N/A</v>
      </c>
      <c r="P318" s="7"/>
      <c r="Q318" s="7" t="e">
        <f>VLOOKUP(P318, 'HUC Reference Table'!$A$2:$B$20,2, FALSE)</f>
        <v>#N/A</v>
      </c>
    </row>
    <row r="319" spans="1:17" ht="76.5" x14ac:dyDescent="0.2">
      <c r="A319" s="6" t="s">
        <v>1248</v>
      </c>
      <c r="B319" s="6" t="s">
        <v>410</v>
      </c>
      <c r="C319" s="21" t="s">
        <v>301</v>
      </c>
      <c r="D319" s="6" t="s">
        <v>1318</v>
      </c>
      <c r="E319" s="38" t="s">
        <v>36</v>
      </c>
      <c r="F319" s="75">
        <v>2000</v>
      </c>
      <c r="G319" s="11"/>
      <c r="H319" s="7" t="e">
        <f>VLOOKUP(G319, 'LTMP ToC Reference Table'!$A$2:$B$120,2, FALSE)</f>
        <v>#N/A</v>
      </c>
      <c r="I319" s="20"/>
      <c r="J319" s="7" t="e">
        <f>VLOOKUP(I319, 'LTMP ToC Reference Table'!$A$2:$B$120,2, FALSE)</f>
        <v>#N/A</v>
      </c>
      <c r="K319" s="24" t="s">
        <v>1353</v>
      </c>
      <c r="L319" s="7"/>
      <c r="M319" s="6" t="s">
        <v>294</v>
      </c>
      <c r="N319" s="7"/>
      <c r="O319" s="7" t="e">
        <f>VLOOKUP(N319, 'HUC Reference Table'!$A$2:$B$20,2, FALSE)</f>
        <v>#N/A</v>
      </c>
      <c r="P319" s="7"/>
      <c r="Q319" s="7" t="e">
        <f>VLOOKUP(P319, 'HUC Reference Table'!$A$2:$B$20,2, FALSE)</f>
        <v>#N/A</v>
      </c>
    </row>
    <row r="320" spans="1:17" ht="76.5" x14ac:dyDescent="0.2">
      <c r="A320" s="6" t="s">
        <v>1248</v>
      </c>
      <c r="B320" s="6" t="s">
        <v>415</v>
      </c>
      <c r="C320" s="21" t="s">
        <v>63</v>
      </c>
      <c r="D320" s="6" t="s">
        <v>416</v>
      </c>
      <c r="E320" s="38" t="s">
        <v>36</v>
      </c>
      <c r="F320" s="75">
        <v>2007</v>
      </c>
      <c r="G320" s="11" t="s">
        <v>1142</v>
      </c>
      <c r="H320" s="7" t="str">
        <f>VLOOKUP(G320, 'LTMP ToC Reference Table'!$A$2:$B$120,2, FALSE)</f>
        <v xml:space="preserve">Hydrology and Geomorphology </v>
      </c>
      <c r="I320" s="20" t="s">
        <v>164</v>
      </c>
      <c r="J320" s="7" t="str">
        <f>VLOOKUP(I320, 'LTMP ToC Reference Table'!$A$2:$B$120,2, FALSE)</f>
        <v xml:space="preserve">Water Quality </v>
      </c>
      <c r="K320" s="24" t="s">
        <v>1274</v>
      </c>
      <c r="L320" s="7"/>
      <c r="M320" s="6" t="s">
        <v>81</v>
      </c>
      <c r="N320" s="7"/>
      <c r="O320" s="7" t="e">
        <f>VLOOKUP(N320, 'HUC Reference Table'!$A$2:$B$20,2, FALSE)</f>
        <v>#N/A</v>
      </c>
      <c r="P320" s="7"/>
      <c r="Q320" s="7" t="e">
        <f>VLOOKUP(P320, 'HUC Reference Table'!$A$2:$B$20,2, FALSE)</f>
        <v>#N/A</v>
      </c>
    </row>
    <row r="321" spans="1:17" ht="114.75" x14ac:dyDescent="0.2">
      <c r="A321" s="6" t="s">
        <v>1248</v>
      </c>
      <c r="B321" s="6" t="s">
        <v>1276</v>
      </c>
      <c r="C321" s="6" t="s">
        <v>63</v>
      </c>
      <c r="D321" s="6" t="s">
        <v>420</v>
      </c>
      <c r="E321" s="38" t="s">
        <v>36</v>
      </c>
      <c r="F321" s="75">
        <v>2003</v>
      </c>
      <c r="G321" s="11" t="s">
        <v>1288</v>
      </c>
      <c r="H321" s="7" t="str">
        <f>VLOOKUP(G321, 'LTMP ToC Reference Table'!$A$2:$B$120,2, FALSE)</f>
        <v xml:space="preserve">Geology </v>
      </c>
      <c r="I321" s="20"/>
      <c r="J321" s="7" t="e">
        <f>VLOOKUP(I321, 'LTMP ToC Reference Table'!$A$2:$B$120,2, FALSE)</f>
        <v>#N/A</v>
      </c>
      <c r="K321" s="24" t="s">
        <v>1277</v>
      </c>
      <c r="L321" s="7"/>
      <c r="M321" s="6" t="s">
        <v>100</v>
      </c>
      <c r="N321" s="7"/>
      <c r="O321" s="7" t="e">
        <f>VLOOKUP(N321, 'HUC Reference Table'!$A$2:$B$20,2, FALSE)</f>
        <v>#N/A</v>
      </c>
      <c r="P321" s="7"/>
      <c r="Q321" s="7" t="e">
        <f>VLOOKUP(P321, 'HUC Reference Table'!$A$2:$B$20,2, FALSE)</f>
        <v>#N/A</v>
      </c>
    </row>
    <row r="322" spans="1:17" ht="38.25" x14ac:dyDescent="0.2">
      <c r="A322" s="6" t="s">
        <v>1248</v>
      </c>
      <c r="B322" s="6" t="s">
        <v>424</v>
      </c>
      <c r="C322" s="6" t="s">
        <v>63</v>
      </c>
      <c r="D322" s="6" t="s">
        <v>425</v>
      </c>
      <c r="E322" s="38" t="s">
        <v>36</v>
      </c>
      <c r="F322" s="75">
        <v>2000</v>
      </c>
      <c r="G322" s="11" t="s">
        <v>1142</v>
      </c>
      <c r="H322" s="7" t="str">
        <f>VLOOKUP(G322, 'LTMP ToC Reference Table'!$A$2:$B$120,2, FALSE)</f>
        <v xml:space="preserve">Hydrology and Geomorphology </v>
      </c>
      <c r="I322" s="20"/>
      <c r="J322" s="7" t="e">
        <f>VLOOKUP(I322, 'LTMP ToC Reference Table'!$A$2:$B$120,2, FALSE)</f>
        <v>#N/A</v>
      </c>
      <c r="K322" s="24" t="s">
        <v>1275</v>
      </c>
      <c r="L322" s="7"/>
      <c r="M322" s="6" t="s">
        <v>100</v>
      </c>
      <c r="N322" s="7"/>
      <c r="O322" s="7" t="e">
        <f>VLOOKUP(N322, 'HUC Reference Table'!$A$2:$B$20,2, FALSE)</f>
        <v>#N/A</v>
      </c>
      <c r="P322" s="7"/>
      <c r="Q322" s="7" t="e">
        <f>VLOOKUP(P322, 'HUC Reference Table'!$A$2:$B$20,2, FALSE)</f>
        <v>#N/A</v>
      </c>
    </row>
    <row r="323" spans="1:17" ht="51" x14ac:dyDescent="0.2">
      <c r="A323" s="6" t="s">
        <v>1248</v>
      </c>
      <c r="B323" s="6" t="s">
        <v>428</v>
      </c>
      <c r="C323" s="6" t="s">
        <v>63</v>
      </c>
      <c r="D323" s="6" t="s">
        <v>429</v>
      </c>
      <c r="E323" s="38" t="s">
        <v>36</v>
      </c>
      <c r="F323" s="76">
        <v>2005</v>
      </c>
      <c r="G323" s="11" t="s">
        <v>1288</v>
      </c>
      <c r="H323" s="7" t="str">
        <f>VLOOKUP(G323, 'LTMP ToC Reference Table'!$A$2:$B$120,2, FALSE)</f>
        <v xml:space="preserve">Geology </v>
      </c>
      <c r="I323" s="20"/>
      <c r="J323" s="7" t="e">
        <f>VLOOKUP(I323, 'LTMP ToC Reference Table'!$A$2:$B$120,2, FALSE)</f>
        <v>#N/A</v>
      </c>
      <c r="K323" s="6" t="s">
        <v>84</v>
      </c>
      <c r="L323" s="7"/>
      <c r="M323" s="6" t="s">
        <v>53</v>
      </c>
      <c r="N323" s="14" t="s">
        <v>33</v>
      </c>
      <c r="O323" s="7">
        <f>VLOOKUP(N323, 'HUC Reference Table'!$A$2:$B$20,2, FALSE)</f>
        <v>18060005</v>
      </c>
      <c r="P323" s="7"/>
      <c r="Q323" s="7" t="e">
        <f>VLOOKUP(P323, 'HUC Reference Table'!$A$2:$B$20,2, FALSE)</f>
        <v>#N/A</v>
      </c>
    </row>
    <row r="324" spans="1:17" ht="51" x14ac:dyDescent="0.2">
      <c r="A324" s="6" t="s">
        <v>1248</v>
      </c>
      <c r="B324" s="6" t="s">
        <v>434</v>
      </c>
      <c r="C324" s="6" t="s">
        <v>63</v>
      </c>
      <c r="D324" s="6" t="s">
        <v>812</v>
      </c>
      <c r="E324" s="38" t="s">
        <v>36</v>
      </c>
      <c r="F324" s="76">
        <v>2005</v>
      </c>
      <c r="G324" s="11" t="s">
        <v>312</v>
      </c>
      <c r="H324" s="7" t="str">
        <f>VLOOKUP(G324, 'LTMP ToC Reference Table'!$A$2:$B$120,2, FALSE)</f>
        <v xml:space="preserve">Special-Status Species </v>
      </c>
      <c r="I324" s="20" t="s">
        <v>1181</v>
      </c>
      <c r="J324" s="7" t="str">
        <f>VLOOKUP(I324, 'LTMP ToC Reference Table'!$A$2:$B$120,2, FALSE)</f>
        <v xml:space="preserve">Shifting Distribution </v>
      </c>
      <c r="K324" s="24" t="s">
        <v>1278</v>
      </c>
      <c r="L324" s="7"/>
      <c r="M324" s="6" t="s">
        <v>129</v>
      </c>
      <c r="N324" s="7"/>
      <c r="O324" s="7" t="e">
        <f>VLOOKUP(N324, 'HUC Reference Table'!$A$2:$B$20,2, FALSE)</f>
        <v>#N/A</v>
      </c>
      <c r="P324" s="7"/>
      <c r="Q324" s="7" t="e">
        <f>VLOOKUP(P324, 'HUC Reference Table'!$A$2:$B$20,2, FALSE)</f>
        <v>#N/A</v>
      </c>
    </row>
    <row r="325" spans="1:17" ht="38.25" x14ac:dyDescent="0.2">
      <c r="A325" s="6" t="s">
        <v>1248</v>
      </c>
      <c r="B325" s="6" t="s">
        <v>438</v>
      </c>
      <c r="C325" s="6" t="s">
        <v>310</v>
      </c>
      <c r="D325" s="6" t="s">
        <v>439</v>
      </c>
      <c r="E325" s="38" t="s">
        <v>36</v>
      </c>
      <c r="F325" s="75">
        <v>2007</v>
      </c>
      <c r="G325" s="11" t="s">
        <v>312</v>
      </c>
      <c r="H325" s="7" t="str">
        <f>VLOOKUP(G325, 'LTMP ToC Reference Table'!$A$2:$B$120,2, FALSE)</f>
        <v xml:space="preserve">Special-Status Species </v>
      </c>
      <c r="I325" s="20" t="s">
        <v>372</v>
      </c>
      <c r="J325" s="7" t="str">
        <f>VLOOKUP(I325, 'LTMP ToC Reference Table'!$A$2:$B$120,2, FALSE)</f>
        <v xml:space="preserve">Federal Endangered Species Act </v>
      </c>
      <c r="K325" s="6"/>
      <c r="L325" s="7" t="s">
        <v>749</v>
      </c>
      <c r="M325" s="6" t="s">
        <v>129</v>
      </c>
      <c r="N325" s="7" t="s">
        <v>33</v>
      </c>
      <c r="O325" s="7">
        <f>VLOOKUP(N325, 'HUC Reference Table'!$A$2:$B$20,2, FALSE)</f>
        <v>18060005</v>
      </c>
      <c r="P325" s="7"/>
      <c r="Q325" s="7" t="e">
        <f>VLOOKUP(P325, 'HUC Reference Table'!$A$2:$B$20,2, FALSE)</f>
        <v>#N/A</v>
      </c>
    </row>
    <row r="326" spans="1:17" ht="89.25" x14ac:dyDescent="0.2">
      <c r="A326" s="6" t="s">
        <v>1248</v>
      </c>
      <c r="B326" s="6" t="s">
        <v>443</v>
      </c>
      <c r="C326" s="6" t="s">
        <v>63</v>
      </c>
      <c r="D326" s="6" t="s">
        <v>237</v>
      </c>
      <c r="E326" s="38" t="s">
        <v>36</v>
      </c>
      <c r="F326" s="75">
        <v>2007</v>
      </c>
      <c r="G326" s="11" t="s">
        <v>312</v>
      </c>
      <c r="H326" s="7" t="str">
        <f>VLOOKUP(G326, 'LTMP ToC Reference Table'!$A$2:$B$120,2, FALSE)</f>
        <v xml:space="preserve">Special-Status Species </v>
      </c>
      <c r="I326" s="20" t="s">
        <v>372</v>
      </c>
      <c r="J326" s="7" t="str">
        <f>VLOOKUP(I326, 'LTMP ToC Reference Table'!$A$2:$B$120,2, FALSE)</f>
        <v xml:space="preserve">Federal Endangered Species Act </v>
      </c>
      <c r="K326" s="24" t="s">
        <v>1279</v>
      </c>
      <c r="L326" s="7"/>
      <c r="M326" s="6" t="s">
        <v>129</v>
      </c>
      <c r="N326" s="7"/>
      <c r="O326" s="7" t="e">
        <f>VLOOKUP(N326, 'HUC Reference Table'!$A$2:$B$20,2, FALSE)</f>
        <v>#N/A</v>
      </c>
      <c r="P326" s="7"/>
      <c r="Q326" s="7" t="e">
        <f>VLOOKUP(P326, 'HUC Reference Table'!$A$2:$B$20,2, FALSE)</f>
        <v>#N/A</v>
      </c>
    </row>
    <row r="327" spans="1:17" ht="51" x14ac:dyDescent="0.2">
      <c r="A327" s="6" t="s">
        <v>1248</v>
      </c>
      <c r="B327" s="6" t="s">
        <v>444</v>
      </c>
      <c r="C327" s="6" t="s">
        <v>63</v>
      </c>
      <c r="D327" s="6" t="s">
        <v>445</v>
      </c>
      <c r="E327" s="38" t="s">
        <v>36</v>
      </c>
      <c r="F327" s="75">
        <v>2006</v>
      </c>
      <c r="G327" s="11" t="s">
        <v>1174</v>
      </c>
      <c r="H327" s="7" t="str">
        <f>VLOOKUP(G327, 'LTMP ToC Reference Table'!$A$2:$B$120,2, FALSE)</f>
        <v xml:space="preserve">Natural Communities </v>
      </c>
      <c r="I327" s="20" t="s">
        <v>1183</v>
      </c>
      <c r="J327" s="7" t="str">
        <f>VLOOKUP(I327, 'LTMP ToC Reference Table'!$A$2:$B$120,2, FALSE)</f>
        <v xml:space="preserve">Habitat Loss, Fragmentation, or Degradation </v>
      </c>
      <c r="K327" s="24" t="s">
        <v>1280</v>
      </c>
      <c r="L327" s="7"/>
      <c r="M327" s="6" t="s">
        <v>433</v>
      </c>
      <c r="N327" s="7"/>
      <c r="O327" s="7" t="e">
        <f>VLOOKUP(N327, 'HUC Reference Table'!$A$2:$B$20,2, FALSE)</f>
        <v>#N/A</v>
      </c>
      <c r="P327" s="7"/>
      <c r="Q327" s="7" t="e">
        <f>VLOOKUP(P327, 'HUC Reference Table'!$A$2:$B$20,2, FALSE)</f>
        <v>#N/A</v>
      </c>
    </row>
    <row r="328" spans="1:17" ht="67.5" customHeight="1" x14ac:dyDescent="0.2">
      <c r="A328" s="6" t="s">
        <v>1248</v>
      </c>
      <c r="B328" s="6" t="s">
        <v>451</v>
      </c>
      <c r="C328" s="6" t="s">
        <v>1218</v>
      </c>
      <c r="D328" s="6" t="s">
        <v>452</v>
      </c>
      <c r="E328" s="38" t="s">
        <v>36</v>
      </c>
      <c r="F328" s="75">
        <v>2007</v>
      </c>
      <c r="G328" s="11" t="s">
        <v>1142</v>
      </c>
      <c r="H328" s="7" t="str">
        <f>VLOOKUP(G328, 'LTMP ToC Reference Table'!$A$2:$B$120,2, FALSE)</f>
        <v xml:space="preserve">Hydrology and Geomorphology </v>
      </c>
      <c r="I328" s="20"/>
      <c r="J328" s="7" t="e">
        <f>VLOOKUP(I328, 'LTMP ToC Reference Table'!$A$2:$B$120,2, FALSE)</f>
        <v>#N/A</v>
      </c>
      <c r="K328" s="18" t="s">
        <v>453</v>
      </c>
      <c r="L328" s="7"/>
      <c r="M328" s="6" t="s">
        <v>97</v>
      </c>
      <c r="N328" s="7"/>
      <c r="O328" s="7" t="e">
        <f>VLOOKUP(N328, 'HUC Reference Table'!$A$2:$B$20,2, FALSE)</f>
        <v>#N/A</v>
      </c>
      <c r="P328" s="7"/>
      <c r="Q328" s="7" t="e">
        <f>VLOOKUP(P328, 'HUC Reference Table'!$A$2:$B$20,2, FALSE)</f>
        <v>#N/A</v>
      </c>
    </row>
    <row r="329" spans="1:17" ht="38.25" x14ac:dyDescent="0.2">
      <c r="A329" s="6" t="s">
        <v>1248</v>
      </c>
      <c r="B329" s="6" t="s">
        <v>456</v>
      </c>
      <c r="C329" s="6" t="s">
        <v>301</v>
      </c>
      <c r="D329" s="6" t="s">
        <v>457</v>
      </c>
      <c r="E329" s="38" t="s">
        <v>36</v>
      </c>
      <c r="F329" s="75">
        <v>2007</v>
      </c>
      <c r="G329" s="11">
        <v>3.4</v>
      </c>
      <c r="H329" s="7" t="str">
        <f>VLOOKUP(G329, 'LTMP ToC Reference Table'!$A$2:$B$120,2, FALSE)</f>
        <v xml:space="preserve">Biological Resources </v>
      </c>
      <c r="I329" s="20"/>
      <c r="J329" s="7" t="e">
        <f>VLOOKUP(I329, 'LTMP ToC Reference Table'!$A$2:$B$120,2, FALSE)</f>
        <v>#N/A</v>
      </c>
      <c r="K329" s="18" t="s">
        <v>458</v>
      </c>
      <c r="L329" s="7"/>
      <c r="M329" s="6" t="s">
        <v>455</v>
      </c>
      <c r="N329" s="7"/>
      <c r="O329" s="7" t="e">
        <f>VLOOKUP(N329, 'HUC Reference Table'!$A$2:$B$20,2, FALSE)</f>
        <v>#N/A</v>
      </c>
      <c r="P329" s="7"/>
      <c r="Q329" s="7" t="e">
        <f>VLOOKUP(P329, 'HUC Reference Table'!$A$2:$B$20,2, FALSE)</f>
        <v>#N/A</v>
      </c>
    </row>
    <row r="330" spans="1:17" ht="76.5" x14ac:dyDescent="0.2">
      <c r="A330" s="6" t="s">
        <v>1248</v>
      </c>
      <c r="B330" s="6" t="s">
        <v>1402</v>
      </c>
      <c r="C330" s="6" t="s">
        <v>301</v>
      </c>
      <c r="D330" s="6" t="s">
        <v>457</v>
      </c>
      <c r="E330" s="38" t="s">
        <v>36</v>
      </c>
      <c r="F330" s="75">
        <v>2017</v>
      </c>
      <c r="G330" s="11">
        <v>3.4</v>
      </c>
      <c r="H330" s="7" t="str">
        <f>VLOOKUP(G330, 'LTMP ToC Reference Table'!$A$2:$B$120,2, FALSE)</f>
        <v xml:space="preserve">Biological Resources </v>
      </c>
      <c r="I330" s="20"/>
      <c r="J330" s="7" t="e">
        <f>VLOOKUP(I330, 'LTMP ToC Reference Table'!$A$2:$B$120,2, FALSE)</f>
        <v>#N/A</v>
      </c>
      <c r="K330" s="24" t="s">
        <v>1401</v>
      </c>
      <c r="L330" s="7"/>
      <c r="M330" s="6" t="s">
        <v>459</v>
      </c>
      <c r="N330" s="7"/>
      <c r="O330" s="7" t="e">
        <f>VLOOKUP(N330, 'HUC Reference Table'!$A$2:$B$20,2, FALSE)</f>
        <v>#N/A</v>
      </c>
      <c r="P330" s="7"/>
      <c r="Q330" s="7" t="e">
        <f>VLOOKUP(P330, 'HUC Reference Table'!$A$2:$B$20,2, FALSE)</f>
        <v>#N/A</v>
      </c>
    </row>
    <row r="331" spans="1:17" ht="25.5" x14ac:dyDescent="0.2">
      <c r="A331" s="6" t="s">
        <v>1248</v>
      </c>
      <c r="B331" s="6" t="s">
        <v>462</v>
      </c>
      <c r="C331" s="6" t="s">
        <v>56</v>
      </c>
      <c r="D331" s="6" t="s">
        <v>730</v>
      </c>
      <c r="E331" s="38" t="s">
        <v>36</v>
      </c>
      <c r="F331" s="75">
        <v>2007</v>
      </c>
      <c r="G331" s="11" t="s">
        <v>1174</v>
      </c>
      <c r="H331" s="7" t="str">
        <f>VLOOKUP(G331, 'LTMP ToC Reference Table'!$A$2:$B$120,2, FALSE)</f>
        <v xml:space="preserve">Natural Communities </v>
      </c>
      <c r="I331" s="20"/>
      <c r="J331" s="7" t="e">
        <f>VLOOKUP(I331, 'LTMP ToC Reference Table'!$A$2:$B$120,2, FALSE)</f>
        <v>#N/A</v>
      </c>
      <c r="K331" s="18" t="s">
        <v>463</v>
      </c>
      <c r="L331" s="7"/>
      <c r="M331" s="6" t="s">
        <v>581</v>
      </c>
      <c r="N331" s="7"/>
      <c r="O331" s="7" t="e">
        <f>VLOOKUP(N331, 'HUC Reference Table'!$A$2:$B$20,2, FALSE)</f>
        <v>#N/A</v>
      </c>
      <c r="P331" s="7"/>
      <c r="Q331" s="7" t="e">
        <f>VLOOKUP(P331, 'HUC Reference Table'!$A$2:$B$20,2, FALSE)</f>
        <v>#N/A</v>
      </c>
    </row>
    <row r="332" spans="1:17" ht="38.25" x14ac:dyDescent="0.2">
      <c r="A332" s="6" t="s">
        <v>1248</v>
      </c>
      <c r="B332" s="6" t="s">
        <v>467</v>
      </c>
      <c r="C332" s="6" t="s">
        <v>56</v>
      </c>
      <c r="D332" s="6" t="s">
        <v>468</v>
      </c>
      <c r="E332" s="38" t="s">
        <v>36</v>
      </c>
      <c r="F332" s="75" t="s">
        <v>36</v>
      </c>
      <c r="G332" s="11" t="s">
        <v>1174</v>
      </c>
      <c r="H332" s="7" t="str">
        <f>VLOOKUP(G332, 'LTMP ToC Reference Table'!$A$2:$B$120,2, FALSE)</f>
        <v xml:space="preserve">Natural Communities </v>
      </c>
      <c r="I332" s="20"/>
      <c r="J332" s="7" t="e">
        <f>VLOOKUP(I332, 'LTMP ToC Reference Table'!$A$2:$B$120,2, FALSE)</f>
        <v>#N/A</v>
      </c>
      <c r="K332" s="6"/>
      <c r="L332" s="7"/>
      <c r="M332" s="6" t="s">
        <v>581</v>
      </c>
      <c r="N332" s="7"/>
      <c r="O332" s="7" t="e">
        <f>VLOOKUP(N332, 'HUC Reference Table'!$A$2:$B$20,2, FALSE)</f>
        <v>#N/A</v>
      </c>
      <c r="P332" s="7"/>
      <c r="Q332" s="7" t="e">
        <f>VLOOKUP(P332, 'HUC Reference Table'!$A$2:$B$20,2, FALSE)</f>
        <v>#N/A</v>
      </c>
    </row>
    <row r="333" spans="1:17" ht="51" x14ac:dyDescent="0.2">
      <c r="A333" s="6" t="s">
        <v>1248</v>
      </c>
      <c r="B333" s="6" t="s">
        <v>469</v>
      </c>
      <c r="C333" s="6" t="s">
        <v>301</v>
      </c>
      <c r="D333" s="6" t="s">
        <v>1327</v>
      </c>
      <c r="E333" s="38" t="s">
        <v>36</v>
      </c>
      <c r="F333" s="76" t="s">
        <v>36</v>
      </c>
      <c r="G333" s="11"/>
      <c r="H333" s="7" t="e">
        <f>VLOOKUP(G333, 'LTMP ToC Reference Table'!$A$2:$B$120,2, FALSE)</f>
        <v>#N/A</v>
      </c>
      <c r="I333" s="20"/>
      <c r="J333" s="9"/>
      <c r="K333" s="24" t="s">
        <v>1403</v>
      </c>
      <c r="L333" s="7"/>
      <c r="M333" s="6"/>
      <c r="N333" s="7"/>
      <c r="O333" s="7" t="e">
        <f>VLOOKUP(N333, 'HUC Reference Table'!$A$2:$B$20,2, FALSE)</f>
        <v>#N/A</v>
      </c>
      <c r="P333" s="7"/>
      <c r="Q333" s="7" t="e">
        <f>VLOOKUP(P333, 'HUC Reference Table'!$A$2:$B$20,2, FALSE)</f>
        <v>#N/A</v>
      </c>
    </row>
    <row r="334" spans="1:17" ht="25.5" x14ac:dyDescent="0.2">
      <c r="A334" s="6" t="s">
        <v>1248</v>
      </c>
      <c r="B334" s="6" t="s">
        <v>475</v>
      </c>
      <c r="C334" s="6" t="s">
        <v>1313</v>
      </c>
      <c r="D334" s="6" t="s">
        <v>476</v>
      </c>
      <c r="E334" s="38" t="s">
        <v>36</v>
      </c>
      <c r="F334" s="75">
        <v>2007</v>
      </c>
      <c r="G334" s="11"/>
      <c r="H334" s="7" t="e">
        <f>VLOOKUP(G334, 'LTMP ToC Reference Table'!$A$2:$B$120,2, FALSE)</f>
        <v>#N/A</v>
      </c>
      <c r="I334" s="20"/>
      <c r="J334" s="7" t="e">
        <f>VLOOKUP(I334, 'LTMP ToC Reference Table'!$A$2:$B$120,2, FALSE)</f>
        <v>#N/A</v>
      </c>
      <c r="K334" s="18" t="s">
        <v>477</v>
      </c>
      <c r="L334" s="7"/>
      <c r="M334" s="6" t="s">
        <v>466</v>
      </c>
      <c r="N334" s="7"/>
      <c r="O334" s="7" t="e">
        <f>VLOOKUP(N334, 'HUC Reference Table'!$A$2:$B$20,2, FALSE)</f>
        <v>#N/A</v>
      </c>
      <c r="P334" s="7"/>
      <c r="Q334" s="7" t="e">
        <f>VLOOKUP(P334, 'HUC Reference Table'!$A$2:$B$20,2, FALSE)</f>
        <v>#N/A</v>
      </c>
    </row>
    <row r="335" spans="1:17" ht="51" x14ac:dyDescent="0.2">
      <c r="A335" s="6" t="s">
        <v>1248</v>
      </c>
      <c r="B335" s="6" t="s">
        <v>483</v>
      </c>
      <c r="C335" s="6" t="s">
        <v>301</v>
      </c>
      <c r="D335" s="6" t="s">
        <v>484</v>
      </c>
      <c r="E335" s="38" t="s">
        <v>36</v>
      </c>
      <c r="F335" s="75">
        <v>2007</v>
      </c>
      <c r="G335" s="11"/>
      <c r="H335" s="7" t="e">
        <f>VLOOKUP(G335, 'LTMP ToC Reference Table'!$A$2:$B$120,2, FALSE)</f>
        <v>#N/A</v>
      </c>
      <c r="I335" s="20"/>
      <c r="J335" s="7" t="e">
        <f>VLOOKUP(I335, 'LTMP ToC Reference Table'!$A$2:$B$120,2, FALSE)</f>
        <v>#N/A</v>
      </c>
      <c r="K335" s="18" t="s">
        <v>485</v>
      </c>
      <c r="L335" s="7"/>
      <c r="M335" s="6" t="s">
        <v>480</v>
      </c>
      <c r="N335" s="7"/>
      <c r="O335" s="7" t="e">
        <f>VLOOKUP(N335, 'HUC Reference Table'!$A$2:$B$20,2, FALSE)</f>
        <v>#N/A</v>
      </c>
      <c r="P335" s="7"/>
      <c r="Q335" s="7" t="e">
        <f>VLOOKUP(P335, 'HUC Reference Table'!$A$2:$B$20,2, FALSE)</f>
        <v>#N/A</v>
      </c>
    </row>
    <row r="336" spans="1:17" ht="25.5" x14ac:dyDescent="0.2">
      <c r="A336" s="6" t="s">
        <v>1248</v>
      </c>
      <c r="B336" s="6" t="s">
        <v>488</v>
      </c>
      <c r="C336" s="6" t="s">
        <v>1313</v>
      </c>
      <c r="D336" s="6" t="s">
        <v>489</v>
      </c>
      <c r="E336" s="38" t="s">
        <v>36</v>
      </c>
      <c r="F336" s="76" t="s">
        <v>36</v>
      </c>
      <c r="G336" s="11"/>
      <c r="H336" s="7" t="e">
        <f>VLOOKUP(G336, 'LTMP ToC Reference Table'!$A$2:$B$120,2, FALSE)</f>
        <v>#N/A</v>
      </c>
      <c r="I336" s="20"/>
      <c r="J336" s="7" t="e">
        <f>VLOOKUP(I336, 'LTMP ToC Reference Table'!$A$2:$B$120,2, FALSE)</f>
        <v>#N/A</v>
      </c>
      <c r="K336" s="6" t="s">
        <v>13</v>
      </c>
      <c r="L336" s="7"/>
      <c r="M336" s="6" t="s">
        <v>466</v>
      </c>
      <c r="N336" s="7"/>
      <c r="O336" s="7" t="e">
        <f>VLOOKUP(N336, 'HUC Reference Table'!$A$2:$B$20,2, FALSE)</f>
        <v>#N/A</v>
      </c>
      <c r="P336" s="7"/>
      <c r="Q336" s="7" t="e">
        <f>VLOOKUP(P336, 'HUC Reference Table'!$A$2:$B$20,2, FALSE)</f>
        <v>#N/A</v>
      </c>
    </row>
    <row r="337" spans="1:17" ht="63.75" x14ac:dyDescent="0.2">
      <c r="A337" s="6" t="s">
        <v>1248</v>
      </c>
      <c r="B337" s="6" t="s">
        <v>493</v>
      </c>
      <c r="C337" s="6" t="s">
        <v>63</v>
      </c>
      <c r="D337" s="6" t="s">
        <v>494</v>
      </c>
      <c r="E337" s="38" t="s">
        <v>36</v>
      </c>
      <c r="F337" s="75">
        <v>2007</v>
      </c>
      <c r="G337" s="11" t="s">
        <v>1148</v>
      </c>
      <c r="H337" s="7" t="str">
        <f>VLOOKUP(G337, 'LTMP ToC Reference Table'!$A$2:$B$120,2, FALSE)</f>
        <v xml:space="preserve">Fecal Indicator Bacteria </v>
      </c>
      <c r="I337" s="20"/>
      <c r="J337" s="7" t="e">
        <f>VLOOKUP(I337, 'LTMP ToC Reference Table'!$A$2:$B$120,2, FALSE)</f>
        <v>#N/A</v>
      </c>
      <c r="K337" s="6"/>
      <c r="L337" s="7"/>
      <c r="M337" s="6" t="s">
        <v>491</v>
      </c>
      <c r="N337" s="7"/>
      <c r="O337" s="7" t="e">
        <f>VLOOKUP(N337, 'HUC Reference Table'!$A$2:$B$20,2, FALSE)</f>
        <v>#N/A</v>
      </c>
      <c r="P337" s="7"/>
      <c r="Q337" s="7" t="e">
        <f>VLOOKUP(P337, 'HUC Reference Table'!$A$2:$B$20,2, FALSE)</f>
        <v>#N/A</v>
      </c>
    </row>
    <row r="338" spans="1:17" ht="25.5" x14ac:dyDescent="0.2">
      <c r="A338" s="6" t="s">
        <v>1248</v>
      </c>
      <c r="B338" s="6" t="s">
        <v>497</v>
      </c>
      <c r="C338" s="6" t="s">
        <v>1218</v>
      </c>
      <c r="D338" s="6" t="s">
        <v>498</v>
      </c>
      <c r="E338" s="38" t="s">
        <v>36</v>
      </c>
      <c r="F338" s="75">
        <v>2007</v>
      </c>
      <c r="G338" s="11" t="s">
        <v>1148</v>
      </c>
      <c r="H338" s="7" t="str">
        <f>VLOOKUP(G338, 'LTMP ToC Reference Table'!$A$2:$B$120,2, FALSE)</f>
        <v xml:space="preserve">Fecal Indicator Bacteria </v>
      </c>
      <c r="I338" s="20"/>
      <c r="J338" s="7" t="e">
        <f>VLOOKUP(I338, 'LTMP ToC Reference Table'!$A$2:$B$120,2, FALSE)</f>
        <v>#N/A</v>
      </c>
      <c r="K338" s="6"/>
      <c r="L338" s="7"/>
      <c r="M338" s="6" t="s">
        <v>491</v>
      </c>
      <c r="N338" s="7"/>
      <c r="O338" s="7" t="e">
        <f>VLOOKUP(N338, 'HUC Reference Table'!$A$2:$B$20,2, FALSE)</f>
        <v>#N/A</v>
      </c>
      <c r="P338" s="7"/>
      <c r="Q338" s="7" t="e">
        <f>VLOOKUP(P338, 'HUC Reference Table'!$A$2:$B$20,2, FALSE)</f>
        <v>#N/A</v>
      </c>
    </row>
    <row r="339" spans="1:17" ht="76.5" x14ac:dyDescent="0.2">
      <c r="A339" s="6" t="s">
        <v>1248</v>
      </c>
      <c r="B339" s="6" t="s">
        <v>501</v>
      </c>
      <c r="C339" s="6" t="s">
        <v>301</v>
      </c>
      <c r="D339" s="6" t="s">
        <v>1314</v>
      </c>
      <c r="E339" s="38" t="s">
        <v>36</v>
      </c>
      <c r="F339" s="75">
        <v>2007</v>
      </c>
      <c r="G339" s="11"/>
      <c r="H339" s="7" t="e">
        <f>VLOOKUP(G339, 'LTMP ToC Reference Table'!$A$2:$B$120,2, FALSE)</f>
        <v>#N/A</v>
      </c>
      <c r="I339" s="20"/>
      <c r="J339" s="7" t="e">
        <f>VLOOKUP(I339, 'LTMP ToC Reference Table'!$A$2:$B$120,2, FALSE)</f>
        <v>#N/A</v>
      </c>
      <c r="K339" s="6"/>
      <c r="L339" s="7"/>
      <c r="M339" s="6" t="s">
        <v>491</v>
      </c>
      <c r="N339" s="7"/>
      <c r="O339" s="7" t="e">
        <f>VLOOKUP(N339, 'HUC Reference Table'!$A$2:$B$20,2, FALSE)</f>
        <v>#N/A</v>
      </c>
      <c r="P339" s="7"/>
      <c r="Q339" s="7" t="e">
        <f>VLOOKUP(P339, 'HUC Reference Table'!$A$2:$B$20,2, FALSE)</f>
        <v>#N/A</v>
      </c>
    </row>
    <row r="340" spans="1:17" ht="25.5" x14ac:dyDescent="0.2">
      <c r="A340" s="6" t="s">
        <v>1248</v>
      </c>
      <c r="B340" s="6" t="s">
        <v>1666</v>
      </c>
      <c r="C340" s="6" t="s">
        <v>301</v>
      </c>
      <c r="D340" s="6" t="s">
        <v>812</v>
      </c>
      <c r="E340" s="38" t="s">
        <v>36</v>
      </c>
      <c r="F340" s="75">
        <v>2007</v>
      </c>
      <c r="G340" s="11"/>
      <c r="H340" s="7" t="e">
        <f>VLOOKUP(G340, 'LTMP ToC Reference Table'!$A$2:$B$120,2, FALSE)</f>
        <v>#N/A</v>
      </c>
      <c r="I340" s="20"/>
      <c r="J340" s="7" t="e">
        <f>VLOOKUP(I340, 'LTMP ToC Reference Table'!$A$2:$B$120,2, FALSE)</f>
        <v>#N/A</v>
      </c>
      <c r="K340" s="6"/>
      <c r="L340" s="7"/>
      <c r="M340" s="6" t="s">
        <v>491</v>
      </c>
      <c r="N340" s="7"/>
      <c r="O340" s="7" t="e">
        <f>VLOOKUP(N340, 'HUC Reference Table'!$A$2:$B$20,2, FALSE)</f>
        <v>#N/A</v>
      </c>
      <c r="P340" s="7"/>
      <c r="Q340" s="7" t="e">
        <f>VLOOKUP(P340, 'HUC Reference Table'!$A$2:$B$20,2, FALSE)</f>
        <v>#N/A</v>
      </c>
    </row>
    <row r="341" spans="1:17" ht="63.75" x14ac:dyDescent="0.2">
      <c r="A341" s="6" t="s">
        <v>1248</v>
      </c>
      <c r="B341" s="6" t="s">
        <v>1667</v>
      </c>
      <c r="C341" s="6" t="s">
        <v>301</v>
      </c>
      <c r="D341" s="6" t="s">
        <v>1327</v>
      </c>
      <c r="E341" s="38" t="s">
        <v>36</v>
      </c>
      <c r="F341" s="75">
        <v>2007</v>
      </c>
      <c r="G341" s="11"/>
      <c r="H341" s="7" t="e">
        <f>VLOOKUP(G341, 'LTMP ToC Reference Table'!$A$2:$B$120,2, FALSE)</f>
        <v>#N/A</v>
      </c>
      <c r="I341" s="20"/>
      <c r="J341" s="7" t="e">
        <f>VLOOKUP(I341, 'LTMP ToC Reference Table'!$A$2:$B$120,2, FALSE)</f>
        <v>#N/A</v>
      </c>
      <c r="K341" s="6"/>
      <c r="L341" s="7"/>
      <c r="M341" s="6" t="s">
        <v>491</v>
      </c>
      <c r="N341" s="7"/>
      <c r="O341" s="7" t="e">
        <f>VLOOKUP(N341, 'HUC Reference Table'!$A$2:$B$20,2, FALSE)</f>
        <v>#N/A</v>
      </c>
      <c r="P341" s="7"/>
      <c r="Q341" s="7" t="e">
        <f>VLOOKUP(P341, 'HUC Reference Table'!$A$2:$B$20,2, FALSE)</f>
        <v>#N/A</v>
      </c>
    </row>
    <row r="342" spans="1:17" ht="38.25" x14ac:dyDescent="0.2">
      <c r="A342" s="6" t="s">
        <v>1248</v>
      </c>
      <c r="B342" s="6" t="s">
        <v>509</v>
      </c>
      <c r="C342" s="6" t="s">
        <v>63</v>
      </c>
      <c r="D342" s="6" t="s">
        <v>510</v>
      </c>
      <c r="E342" s="38" t="s">
        <v>36</v>
      </c>
      <c r="F342" s="75">
        <v>2006</v>
      </c>
      <c r="G342" s="11" t="s">
        <v>1354</v>
      </c>
      <c r="H342" s="7" t="str">
        <f>VLOOKUP(G342, 'LTMP ToC Reference Table'!$A$2:$B$120,2, FALSE)</f>
        <v xml:space="preserve">Climate </v>
      </c>
      <c r="I342" s="20" t="s">
        <v>1355</v>
      </c>
      <c r="J342" s="7" t="str">
        <f>VLOOKUP(I342, 'LTMP ToC Reference Table'!$A$2:$B$120,2, FALSE)</f>
        <v xml:space="preserve">Changes in Natural Communities </v>
      </c>
      <c r="K342" s="18" t="s">
        <v>511</v>
      </c>
      <c r="L342" s="7"/>
      <c r="M342" s="6" t="s">
        <v>508</v>
      </c>
      <c r="N342" s="7"/>
      <c r="O342" s="7" t="e">
        <f>VLOOKUP(N342, 'HUC Reference Table'!$A$2:$B$20,2, FALSE)</f>
        <v>#N/A</v>
      </c>
      <c r="P342" s="7"/>
      <c r="Q342" s="7" t="e">
        <f>VLOOKUP(P342, 'HUC Reference Table'!$A$2:$B$20,2, FALSE)</f>
        <v>#N/A</v>
      </c>
    </row>
    <row r="343" spans="1:17" ht="38.25" x14ac:dyDescent="0.2">
      <c r="A343" s="6" t="s">
        <v>1248</v>
      </c>
      <c r="B343" s="6" t="s">
        <v>512</v>
      </c>
      <c r="C343" s="6" t="s">
        <v>63</v>
      </c>
      <c r="D343" s="6" t="s">
        <v>513</v>
      </c>
      <c r="E343" s="38" t="s">
        <v>36</v>
      </c>
      <c r="F343" s="75">
        <v>2006</v>
      </c>
      <c r="G343" s="11" t="s">
        <v>1354</v>
      </c>
      <c r="H343" s="7" t="str">
        <f>VLOOKUP(G343, 'LTMP ToC Reference Table'!$A$2:$B$120,2, FALSE)</f>
        <v xml:space="preserve">Climate </v>
      </c>
      <c r="I343" s="20" t="s">
        <v>1355</v>
      </c>
      <c r="J343" s="7" t="str">
        <f>VLOOKUP(I343, 'LTMP ToC Reference Table'!$A$2:$B$120,2, FALSE)</f>
        <v xml:space="preserve">Changes in Natural Communities </v>
      </c>
      <c r="K343" s="24" t="s">
        <v>1356</v>
      </c>
      <c r="L343" s="7"/>
      <c r="M343" s="6" t="s">
        <v>508</v>
      </c>
      <c r="N343" s="7"/>
      <c r="O343" s="7" t="e">
        <f>VLOOKUP(N343, 'HUC Reference Table'!$A$2:$B$20,2, FALSE)</f>
        <v>#N/A</v>
      </c>
      <c r="P343" s="7"/>
      <c r="Q343" s="7" t="e">
        <f>VLOOKUP(P343, 'HUC Reference Table'!$A$2:$B$20,2, FALSE)</f>
        <v>#N/A</v>
      </c>
    </row>
    <row r="344" spans="1:17" ht="51" x14ac:dyDescent="0.2">
      <c r="A344" s="6" t="s">
        <v>1248</v>
      </c>
      <c r="B344" s="6" t="s">
        <v>518</v>
      </c>
      <c r="C344" s="6" t="s">
        <v>310</v>
      </c>
      <c r="D344" s="6" t="s">
        <v>730</v>
      </c>
      <c r="E344" s="38" t="s">
        <v>36</v>
      </c>
      <c r="F344" s="75">
        <v>2003</v>
      </c>
      <c r="G344" s="11">
        <v>3.4</v>
      </c>
      <c r="H344" s="7" t="str">
        <f>VLOOKUP(G344, 'LTMP ToC Reference Table'!$A$2:$B$120,2, FALSE)</f>
        <v xml:space="preserve">Biological Resources </v>
      </c>
      <c r="I344" s="20"/>
      <c r="J344" s="7" t="e">
        <f>VLOOKUP(I344, 'LTMP ToC Reference Table'!$A$2:$B$120,2, FALSE)</f>
        <v>#N/A</v>
      </c>
      <c r="K344" s="6"/>
      <c r="L344" s="7"/>
      <c r="M344" s="6" t="s">
        <v>517</v>
      </c>
      <c r="N344" s="7"/>
      <c r="O344" s="7" t="e">
        <f>VLOOKUP(N344, 'HUC Reference Table'!$A$2:$B$20,2, FALSE)</f>
        <v>#N/A</v>
      </c>
      <c r="P344" s="7"/>
      <c r="Q344" s="7" t="e">
        <f>VLOOKUP(P344, 'HUC Reference Table'!$A$2:$B$20,2, FALSE)</f>
        <v>#N/A</v>
      </c>
    </row>
    <row r="345" spans="1:17" ht="63.75" x14ac:dyDescent="0.2">
      <c r="A345" s="6" t="s">
        <v>1248</v>
      </c>
      <c r="B345" s="6" t="s">
        <v>523</v>
      </c>
      <c r="C345" s="6" t="s">
        <v>63</v>
      </c>
      <c r="D345" s="6" t="s">
        <v>524</v>
      </c>
      <c r="E345" s="38" t="s">
        <v>36</v>
      </c>
      <c r="F345" s="75">
        <v>2006</v>
      </c>
      <c r="G345" s="11">
        <v>3.2</v>
      </c>
      <c r="H345" s="7" t="str">
        <f>VLOOKUP(G345, 'LTMP ToC Reference Table'!$A$2:$B$120,2, FALSE)</f>
        <v xml:space="preserve">Land Use </v>
      </c>
      <c r="I345" s="20" t="s">
        <v>1288</v>
      </c>
      <c r="J345" s="7" t="str">
        <f>VLOOKUP(I345, 'LTMP ToC Reference Table'!$A$2:$B$120,2, FALSE)</f>
        <v xml:space="preserve">Geology </v>
      </c>
      <c r="K345" s="24" t="s">
        <v>1281</v>
      </c>
      <c r="L345" s="7"/>
      <c r="M345" s="6" t="s">
        <v>1289</v>
      </c>
      <c r="N345" s="7"/>
      <c r="O345" s="7" t="e">
        <f>VLOOKUP(N345, 'HUC Reference Table'!$A$2:$B$20,2, FALSE)</f>
        <v>#N/A</v>
      </c>
      <c r="P345" s="7"/>
      <c r="Q345" s="7" t="e">
        <f>VLOOKUP(P345, 'HUC Reference Table'!$A$2:$B$20,2, FALSE)</f>
        <v>#N/A</v>
      </c>
    </row>
    <row r="346" spans="1:17" ht="89.25" x14ac:dyDescent="0.2">
      <c r="A346" s="6" t="s">
        <v>1248</v>
      </c>
      <c r="B346" s="6" t="s">
        <v>526</v>
      </c>
      <c r="C346" s="6" t="s">
        <v>63</v>
      </c>
      <c r="D346" s="6" t="s">
        <v>1528</v>
      </c>
      <c r="E346" s="38" t="s">
        <v>36</v>
      </c>
      <c r="F346" s="75">
        <v>2003</v>
      </c>
      <c r="G346" s="11" t="s">
        <v>605</v>
      </c>
      <c r="H346" s="7" t="str">
        <f>VLOOKUP(G346, 'LTMP ToC Reference Table'!$A$2:$B$120,2, FALSE)</f>
        <v xml:space="preserve">Flood Management </v>
      </c>
      <c r="I346" s="20"/>
      <c r="J346" s="7" t="e">
        <f>VLOOKUP(I346, 'LTMP ToC Reference Table'!$A$2:$B$120,2, FALSE)</f>
        <v>#N/A</v>
      </c>
      <c r="K346" s="24" t="s">
        <v>1357</v>
      </c>
      <c r="L346" s="7" t="s">
        <v>157</v>
      </c>
      <c r="M346" s="6" t="s">
        <v>525</v>
      </c>
      <c r="N346" s="7"/>
      <c r="O346" s="7" t="e">
        <f>VLOOKUP(N346, 'HUC Reference Table'!$A$2:$B$20,2, FALSE)</f>
        <v>#N/A</v>
      </c>
      <c r="P346" s="7"/>
      <c r="Q346" s="7" t="e">
        <f>VLOOKUP(P346, 'HUC Reference Table'!$A$2:$B$20,2, FALSE)</f>
        <v>#N/A</v>
      </c>
    </row>
    <row r="347" spans="1:17" ht="89.25" x14ac:dyDescent="0.2">
      <c r="A347" s="6" t="s">
        <v>1248</v>
      </c>
      <c r="B347" s="6" t="s">
        <v>1359</v>
      </c>
      <c r="C347" s="6" t="s">
        <v>63</v>
      </c>
      <c r="D347" s="6" t="s">
        <v>1528</v>
      </c>
      <c r="E347" s="38" t="s">
        <v>36</v>
      </c>
      <c r="F347" s="75">
        <v>2004</v>
      </c>
      <c r="G347" s="11" t="s">
        <v>605</v>
      </c>
      <c r="H347" s="7" t="str">
        <f>VLOOKUP(G347, 'LTMP ToC Reference Table'!$A$2:$B$120,2, FALSE)</f>
        <v xml:space="preserve">Flood Management </v>
      </c>
      <c r="I347" s="20"/>
      <c r="J347" s="7" t="e">
        <f>VLOOKUP(I347, 'LTMP ToC Reference Table'!$A$2:$B$120,2, FALSE)</f>
        <v>#N/A</v>
      </c>
      <c r="K347" s="24" t="s">
        <v>1358</v>
      </c>
      <c r="L347" s="7" t="s">
        <v>157</v>
      </c>
      <c r="M347" s="6" t="s">
        <v>525</v>
      </c>
      <c r="N347" s="7"/>
      <c r="O347" s="7" t="e">
        <f>VLOOKUP(N347, 'HUC Reference Table'!$A$2:$B$20,2, FALSE)</f>
        <v>#N/A</v>
      </c>
      <c r="P347" s="7"/>
      <c r="Q347" s="7" t="e">
        <f>VLOOKUP(P347, 'HUC Reference Table'!$A$2:$B$20,2, FALSE)</f>
        <v>#N/A</v>
      </c>
    </row>
    <row r="348" spans="1:17" ht="76.5" x14ac:dyDescent="0.2">
      <c r="A348" s="6" t="s">
        <v>1248</v>
      </c>
      <c r="B348" s="6" t="s">
        <v>531</v>
      </c>
      <c r="C348" s="6" t="s">
        <v>56</v>
      </c>
      <c r="D348" s="6" t="s">
        <v>138</v>
      </c>
      <c r="E348" s="38" t="s">
        <v>36</v>
      </c>
      <c r="F348" s="75" t="s">
        <v>36</v>
      </c>
      <c r="G348" s="11"/>
      <c r="H348" s="7" t="e">
        <f>VLOOKUP(G348, 'LTMP ToC Reference Table'!$A$2:$B$120,2, FALSE)</f>
        <v>#N/A</v>
      </c>
      <c r="I348" s="20"/>
      <c r="J348" s="7" t="e">
        <f>VLOOKUP(I348, 'LTMP ToC Reference Table'!$A$2:$B$120,2, FALSE)</f>
        <v>#N/A</v>
      </c>
      <c r="K348" s="6"/>
      <c r="L348" s="7"/>
      <c r="M348" s="6" t="s">
        <v>81</v>
      </c>
      <c r="N348" s="7"/>
      <c r="O348" s="7" t="e">
        <f>VLOOKUP(N348, 'HUC Reference Table'!$A$2:$B$20,2, FALSE)</f>
        <v>#N/A</v>
      </c>
      <c r="P348" s="7"/>
      <c r="Q348" s="7" t="e">
        <f>VLOOKUP(P348, 'HUC Reference Table'!$A$2:$B$20,2, FALSE)</f>
        <v>#N/A</v>
      </c>
    </row>
    <row r="349" spans="1:17" ht="51" x14ac:dyDescent="0.2">
      <c r="A349" s="6" t="s">
        <v>1248</v>
      </c>
      <c r="B349" s="6" t="s">
        <v>533</v>
      </c>
      <c r="C349" s="6" t="s">
        <v>56</v>
      </c>
      <c r="D349" s="6" t="s">
        <v>138</v>
      </c>
      <c r="E349" s="38" t="s">
        <v>36</v>
      </c>
      <c r="F349" s="75" t="s">
        <v>36</v>
      </c>
      <c r="G349" s="11"/>
      <c r="H349" s="7" t="e">
        <f>VLOOKUP(G349, 'LTMP ToC Reference Table'!$A$2:$B$120,2, FALSE)</f>
        <v>#N/A</v>
      </c>
      <c r="I349" s="20"/>
      <c r="J349" s="7" t="e">
        <f>VLOOKUP(I349, 'LTMP ToC Reference Table'!$A$2:$B$120,2, FALSE)</f>
        <v>#N/A</v>
      </c>
      <c r="K349" s="6"/>
      <c r="L349" s="7"/>
      <c r="M349" s="6" t="s">
        <v>108</v>
      </c>
      <c r="N349" s="7"/>
      <c r="O349" s="7" t="e">
        <f>VLOOKUP(N349, 'HUC Reference Table'!$A$2:$B$20,2, FALSE)</f>
        <v>#N/A</v>
      </c>
      <c r="P349" s="7"/>
      <c r="Q349" s="7" t="e">
        <f>VLOOKUP(P349, 'HUC Reference Table'!$A$2:$B$20,2, FALSE)</f>
        <v>#N/A</v>
      </c>
    </row>
    <row r="350" spans="1:17" ht="38.25" x14ac:dyDescent="0.2">
      <c r="A350" s="6" t="s">
        <v>1248</v>
      </c>
      <c r="B350" s="6" t="s">
        <v>536</v>
      </c>
      <c r="C350" s="6" t="s">
        <v>56</v>
      </c>
      <c r="D350" s="6" t="s">
        <v>44</v>
      </c>
      <c r="E350" s="38" t="s">
        <v>36</v>
      </c>
      <c r="F350" s="75" t="s">
        <v>36</v>
      </c>
      <c r="G350" s="11"/>
      <c r="H350" s="7" t="e">
        <f>VLOOKUP(G350, 'LTMP ToC Reference Table'!$A$2:$B$120,2, FALSE)</f>
        <v>#N/A</v>
      </c>
      <c r="I350" s="20"/>
      <c r="J350" s="7" t="e">
        <f>VLOOKUP(I350, 'LTMP ToC Reference Table'!$A$2:$B$120,2, FALSE)</f>
        <v>#N/A</v>
      </c>
      <c r="K350" s="6"/>
      <c r="L350" s="7" t="s">
        <v>52</v>
      </c>
      <c r="M350" s="6" t="s">
        <v>535</v>
      </c>
      <c r="N350" s="7"/>
      <c r="O350" s="7" t="e">
        <f>VLOOKUP(N350, 'HUC Reference Table'!$A$2:$B$20,2, FALSE)</f>
        <v>#N/A</v>
      </c>
      <c r="P350" s="7"/>
      <c r="Q350" s="7" t="e">
        <f>VLOOKUP(P350, 'HUC Reference Table'!$A$2:$B$20,2, FALSE)</f>
        <v>#N/A</v>
      </c>
    </row>
    <row r="351" spans="1:17" ht="38.25" x14ac:dyDescent="0.2">
      <c r="A351" s="6" t="s">
        <v>1248</v>
      </c>
      <c r="B351" s="6" t="s">
        <v>539</v>
      </c>
      <c r="C351" s="6" t="s">
        <v>301</v>
      </c>
      <c r="D351" s="6" t="s">
        <v>540</v>
      </c>
      <c r="E351" s="38" t="s">
        <v>36</v>
      </c>
      <c r="F351" s="75">
        <v>2007</v>
      </c>
      <c r="G351" s="11"/>
      <c r="H351" s="7" t="e">
        <f>VLOOKUP(G351, 'LTMP ToC Reference Table'!$A$2:$B$120,2, FALSE)</f>
        <v>#N/A</v>
      </c>
      <c r="I351" s="20"/>
      <c r="J351" s="7" t="e">
        <f>VLOOKUP(I351, 'LTMP ToC Reference Table'!$A$2:$B$120,2, FALSE)</f>
        <v>#N/A</v>
      </c>
      <c r="K351" s="6"/>
      <c r="L351" s="7"/>
      <c r="M351" s="6" t="s">
        <v>538</v>
      </c>
      <c r="N351" s="7"/>
      <c r="O351" s="7" t="e">
        <f>VLOOKUP(N351, 'HUC Reference Table'!$A$2:$B$20,2, FALSE)</f>
        <v>#N/A</v>
      </c>
      <c r="P351" s="7"/>
      <c r="Q351" s="7" t="e">
        <f>VLOOKUP(P351, 'HUC Reference Table'!$A$2:$B$20,2, FALSE)</f>
        <v>#N/A</v>
      </c>
    </row>
    <row r="352" spans="1:17" ht="25.5" x14ac:dyDescent="0.2">
      <c r="A352" s="6" t="s">
        <v>1248</v>
      </c>
      <c r="B352" s="6" t="s">
        <v>542</v>
      </c>
      <c r="C352" s="6" t="s">
        <v>301</v>
      </c>
      <c r="D352" s="6" t="s">
        <v>1314</v>
      </c>
      <c r="E352" s="38" t="s">
        <v>36</v>
      </c>
      <c r="F352" s="75">
        <v>2006</v>
      </c>
      <c r="G352" s="11" t="s">
        <v>643</v>
      </c>
      <c r="H352" s="7" t="str">
        <f>VLOOKUP(G352, 'LTMP ToC Reference Table'!$A$2:$B$120,2, FALSE)</f>
        <v xml:space="preserve">Degraded Water Quality </v>
      </c>
      <c r="I352" s="20"/>
      <c r="J352" s="7" t="e">
        <f>VLOOKUP(I352, 'LTMP ToC Reference Table'!$A$2:$B$120,2, FALSE)</f>
        <v>#N/A</v>
      </c>
      <c r="K352" s="6"/>
      <c r="L352" s="7"/>
      <c r="M352" s="6" t="s">
        <v>81</v>
      </c>
      <c r="N352" s="7"/>
      <c r="O352" s="7" t="e">
        <f>VLOOKUP(N352, 'HUC Reference Table'!$A$2:$B$20,2, FALSE)</f>
        <v>#N/A</v>
      </c>
      <c r="P352" s="7"/>
      <c r="Q352" s="7" t="e">
        <f>VLOOKUP(P352, 'HUC Reference Table'!$A$2:$B$20,2, FALSE)</f>
        <v>#N/A</v>
      </c>
    </row>
    <row r="353" spans="1:17" ht="38.25" x14ac:dyDescent="0.2">
      <c r="A353" s="6" t="s">
        <v>1248</v>
      </c>
      <c r="B353" s="6" t="s">
        <v>545</v>
      </c>
      <c r="C353" s="6" t="s">
        <v>301</v>
      </c>
      <c r="D353" s="6" t="s">
        <v>546</v>
      </c>
      <c r="E353" s="38" t="s">
        <v>36</v>
      </c>
      <c r="F353" s="75" t="s">
        <v>36</v>
      </c>
      <c r="G353" s="11"/>
      <c r="H353" s="7" t="e">
        <f>VLOOKUP(G353, 'LTMP ToC Reference Table'!$A$2:$B$120,2, FALSE)</f>
        <v>#N/A</v>
      </c>
      <c r="I353" s="20"/>
      <c r="J353" s="7" t="e">
        <f>VLOOKUP(I353, 'LTMP ToC Reference Table'!$A$2:$B$120,2, FALSE)</f>
        <v>#N/A</v>
      </c>
      <c r="K353" s="6"/>
      <c r="L353" s="7"/>
      <c r="M353" s="6" t="s">
        <v>544</v>
      </c>
      <c r="N353" s="7"/>
      <c r="O353" s="7" t="e">
        <f>VLOOKUP(N353, 'HUC Reference Table'!$A$2:$B$20,2, FALSE)</f>
        <v>#N/A</v>
      </c>
      <c r="P353" s="7"/>
      <c r="Q353" s="7" t="e">
        <f>VLOOKUP(P353, 'HUC Reference Table'!$A$2:$B$20,2, FALSE)</f>
        <v>#N/A</v>
      </c>
    </row>
    <row r="354" spans="1:17" ht="12.75" x14ac:dyDescent="0.2">
      <c r="A354" s="6" t="s">
        <v>1248</v>
      </c>
      <c r="B354" s="6" t="s">
        <v>547</v>
      </c>
      <c r="C354" s="6" t="s">
        <v>301</v>
      </c>
      <c r="D354" s="6"/>
      <c r="E354" s="38" t="s">
        <v>36</v>
      </c>
      <c r="F354" s="75" t="s">
        <v>36</v>
      </c>
      <c r="G354" s="11" t="s">
        <v>164</v>
      </c>
      <c r="H354" s="7" t="str">
        <f>VLOOKUP(G354, 'LTMP ToC Reference Table'!$A$2:$B$120,2, FALSE)</f>
        <v xml:space="preserve">Water Quality </v>
      </c>
      <c r="I354" s="20"/>
      <c r="J354" s="7" t="e">
        <f>VLOOKUP(I354, 'LTMP ToC Reference Table'!$A$2:$B$120,2, FALSE)</f>
        <v>#N/A</v>
      </c>
      <c r="K354" s="6"/>
      <c r="L354" s="7"/>
      <c r="M354" s="6" t="s">
        <v>81</v>
      </c>
      <c r="N354" s="7"/>
      <c r="O354" s="7" t="e">
        <f>VLOOKUP(N354, 'HUC Reference Table'!$A$2:$B$20,2, FALSE)</f>
        <v>#N/A</v>
      </c>
      <c r="P354" s="7"/>
      <c r="Q354" s="7" t="e">
        <f>VLOOKUP(P354, 'HUC Reference Table'!$A$2:$B$20,2, FALSE)</f>
        <v>#N/A</v>
      </c>
    </row>
    <row r="355" spans="1:17" ht="25.5" x14ac:dyDescent="0.2">
      <c r="A355" s="6" t="s">
        <v>1248</v>
      </c>
      <c r="B355" s="6" t="s">
        <v>550</v>
      </c>
      <c r="C355" s="6" t="s">
        <v>301</v>
      </c>
      <c r="D355" s="6" t="s">
        <v>1036</v>
      </c>
      <c r="E355" s="38" t="s">
        <v>36</v>
      </c>
      <c r="F355" s="75" t="s">
        <v>36</v>
      </c>
      <c r="G355" s="11" t="s">
        <v>649</v>
      </c>
      <c r="H355" s="14" t="str">
        <f>VLOOKUP(G355, 'LTMP ToC Reference Table'!$A$2:$B$120,2, FALSE)</f>
        <v xml:space="preserve">Water Rights </v>
      </c>
      <c r="I355" s="20"/>
      <c r="J355" s="7" t="e">
        <f>VLOOKUP(I355, 'LTMP ToC Reference Table'!$A$2:$B$120,2, FALSE)</f>
        <v>#N/A</v>
      </c>
      <c r="K355" s="6"/>
      <c r="L355" s="7"/>
      <c r="M355" s="6" t="s">
        <v>1261</v>
      </c>
      <c r="N355" s="7"/>
      <c r="O355" s="7" t="e">
        <f>VLOOKUP(N355, 'HUC Reference Table'!$A$2:$B$20,2, FALSE)</f>
        <v>#N/A</v>
      </c>
      <c r="P355" s="7"/>
      <c r="Q355" s="7" t="e">
        <f>VLOOKUP(P355, 'HUC Reference Table'!$A$2:$B$20,2, FALSE)</f>
        <v>#N/A</v>
      </c>
    </row>
    <row r="356" spans="1:17" ht="63.75" x14ac:dyDescent="0.2">
      <c r="A356" s="6" t="s">
        <v>1248</v>
      </c>
      <c r="B356" s="6" t="s">
        <v>1668</v>
      </c>
      <c r="C356" s="21" t="s">
        <v>301</v>
      </c>
      <c r="D356" s="6" t="s">
        <v>1529</v>
      </c>
      <c r="E356" s="38" t="s">
        <v>36</v>
      </c>
      <c r="F356" s="75">
        <v>2007</v>
      </c>
      <c r="G356" s="11"/>
      <c r="H356" s="14" t="e">
        <f>VLOOKUP(G356, 'LTMP ToC Reference Table'!$A$2:$B$120,2, FALSE)</f>
        <v>#N/A</v>
      </c>
      <c r="I356" s="20"/>
      <c r="J356" s="7" t="e">
        <f>VLOOKUP(I356, 'LTMP ToC Reference Table'!$A$2:$B$120,2, FALSE)</f>
        <v>#N/A</v>
      </c>
      <c r="K356" s="6" t="s">
        <v>120</v>
      </c>
      <c r="L356" s="7" t="s">
        <v>52</v>
      </c>
      <c r="M356" s="6" t="s">
        <v>551</v>
      </c>
      <c r="N356" s="7"/>
      <c r="O356" s="7" t="e">
        <f>VLOOKUP(N356, 'HUC Reference Table'!$A$2:$B$20,2, FALSE)</f>
        <v>#N/A</v>
      </c>
      <c r="P356" s="7"/>
      <c r="Q356" s="7" t="e">
        <f>VLOOKUP(P356, 'HUC Reference Table'!$A$2:$B$20,2, FALSE)</f>
        <v>#N/A</v>
      </c>
    </row>
    <row r="357" spans="1:17" ht="76.5" x14ac:dyDescent="0.2">
      <c r="A357" s="6" t="s">
        <v>1248</v>
      </c>
      <c r="B357" s="6" t="s">
        <v>553</v>
      </c>
      <c r="C357" s="6" t="s">
        <v>301</v>
      </c>
      <c r="D357" s="6" t="s">
        <v>554</v>
      </c>
      <c r="E357" s="38" t="s">
        <v>36</v>
      </c>
      <c r="F357" s="75" t="s">
        <v>36</v>
      </c>
      <c r="G357" s="11" t="s">
        <v>164</v>
      </c>
      <c r="H357" s="7" t="str">
        <f>VLOOKUP(G357, 'LTMP ToC Reference Table'!$A$2:$B$120,2, FALSE)</f>
        <v xml:space="preserve">Water Quality </v>
      </c>
      <c r="I357" s="20"/>
      <c r="J357" s="7" t="e">
        <f>VLOOKUP(I357, 'LTMP ToC Reference Table'!$A$2:$B$120,2, FALSE)</f>
        <v>#N/A</v>
      </c>
      <c r="K357" s="18" t="s">
        <v>1404</v>
      </c>
      <c r="L357" s="7" t="s">
        <v>52</v>
      </c>
      <c r="M357" s="6" t="s">
        <v>81</v>
      </c>
      <c r="N357" s="7"/>
      <c r="O357" s="7" t="e">
        <f>VLOOKUP(N357, 'HUC Reference Table'!$A$2:$B$20,2, FALSE)</f>
        <v>#N/A</v>
      </c>
      <c r="P357" s="7"/>
      <c r="Q357" s="7" t="e">
        <f>VLOOKUP(P357, 'HUC Reference Table'!$A$2:$B$20,2, FALSE)</f>
        <v>#N/A</v>
      </c>
    </row>
    <row r="358" spans="1:17" ht="51" x14ac:dyDescent="0.2">
      <c r="A358" s="6" t="s">
        <v>1248</v>
      </c>
      <c r="B358" s="6" t="s">
        <v>558</v>
      </c>
      <c r="C358" s="21" t="s">
        <v>1313</v>
      </c>
      <c r="D358" s="6" t="s">
        <v>559</v>
      </c>
      <c r="E358" s="38" t="s">
        <v>36</v>
      </c>
      <c r="F358" s="75">
        <v>2007</v>
      </c>
      <c r="G358" s="11"/>
      <c r="H358" s="7" t="e">
        <f>VLOOKUP(G358, 'LTMP ToC Reference Table'!$A$2:$B$120,2, FALSE)</f>
        <v>#N/A</v>
      </c>
      <c r="I358" s="20"/>
      <c r="J358" s="7" t="e">
        <f>VLOOKUP(I358, 'LTMP ToC Reference Table'!$A$2:$B$120,2, FALSE)</f>
        <v>#N/A</v>
      </c>
      <c r="K358" s="6"/>
      <c r="L358" s="7"/>
      <c r="M358" s="6" t="s">
        <v>557</v>
      </c>
      <c r="N358" s="7"/>
      <c r="O358" s="7" t="e">
        <f>VLOOKUP(N358, 'HUC Reference Table'!$A$2:$B$20,2, FALSE)</f>
        <v>#N/A</v>
      </c>
      <c r="P358" s="7"/>
      <c r="Q358" s="7" t="e">
        <f>VLOOKUP(P358, 'HUC Reference Table'!$A$2:$B$20,2, FALSE)</f>
        <v>#N/A</v>
      </c>
    </row>
    <row r="359" spans="1:17" ht="25.5" x14ac:dyDescent="0.2">
      <c r="A359" s="6" t="s">
        <v>1248</v>
      </c>
      <c r="B359" s="6" t="s">
        <v>561</v>
      </c>
      <c r="C359" s="21" t="s">
        <v>301</v>
      </c>
      <c r="D359" s="6" t="s">
        <v>1314</v>
      </c>
      <c r="E359" s="38" t="s">
        <v>36</v>
      </c>
      <c r="F359" s="75">
        <v>2007</v>
      </c>
      <c r="G359" s="11"/>
      <c r="H359" s="7" t="e">
        <f>VLOOKUP(G359, 'LTMP ToC Reference Table'!$A$2:$B$120,2, FALSE)</f>
        <v>#N/A</v>
      </c>
      <c r="I359" s="20"/>
      <c r="J359" s="7" t="e">
        <f>VLOOKUP(I359, 'LTMP ToC Reference Table'!$A$2:$B$120,2, FALSE)</f>
        <v>#N/A</v>
      </c>
      <c r="K359" s="6"/>
      <c r="L359" s="7"/>
      <c r="M359" s="6" t="s">
        <v>560</v>
      </c>
      <c r="N359" s="7"/>
      <c r="O359" s="7" t="e">
        <f>VLOOKUP(N359, 'HUC Reference Table'!$A$2:$B$20,2, FALSE)</f>
        <v>#N/A</v>
      </c>
      <c r="P359" s="7"/>
      <c r="Q359" s="7" t="e">
        <f>VLOOKUP(P359, 'HUC Reference Table'!$A$2:$B$20,2, FALSE)</f>
        <v>#N/A</v>
      </c>
    </row>
    <row r="360" spans="1:17" ht="51" customHeight="1" x14ac:dyDescent="0.2">
      <c r="A360" s="6" t="s">
        <v>1248</v>
      </c>
      <c r="B360" s="6" t="s">
        <v>562</v>
      </c>
      <c r="C360" s="21" t="s">
        <v>301</v>
      </c>
      <c r="D360" s="6" t="s">
        <v>105</v>
      </c>
      <c r="E360" s="38" t="s">
        <v>36</v>
      </c>
      <c r="F360" s="75" t="s">
        <v>36</v>
      </c>
      <c r="G360" s="11" t="s">
        <v>643</v>
      </c>
      <c r="H360" s="7" t="str">
        <f>VLOOKUP(G360, 'LTMP ToC Reference Table'!$A$2:$B$120,2, FALSE)</f>
        <v xml:space="preserve">Degraded Water Quality </v>
      </c>
      <c r="I360" s="20"/>
      <c r="J360" s="7" t="e">
        <f>VLOOKUP(I360, 'LTMP ToC Reference Table'!$A$2:$B$120,2, FALSE)</f>
        <v>#N/A</v>
      </c>
      <c r="K360" s="6"/>
      <c r="L360" s="7"/>
      <c r="M360" s="6" t="s">
        <v>72</v>
      </c>
      <c r="N360" s="7"/>
      <c r="O360" s="7" t="e">
        <f>VLOOKUP(N360, 'HUC Reference Table'!$A$2:$B$20,2, FALSE)</f>
        <v>#N/A</v>
      </c>
      <c r="P360" s="7"/>
      <c r="Q360" s="7" t="e">
        <f>VLOOKUP(P360, 'HUC Reference Table'!$A$2:$B$20,2, FALSE)</f>
        <v>#N/A</v>
      </c>
    </row>
    <row r="361" spans="1:17" ht="38.25" x14ac:dyDescent="0.2">
      <c r="A361" s="6" t="s">
        <v>1248</v>
      </c>
      <c r="B361" s="6" t="s">
        <v>566</v>
      </c>
      <c r="C361" s="21" t="s">
        <v>310</v>
      </c>
      <c r="D361" s="6" t="s">
        <v>540</v>
      </c>
      <c r="E361" s="38" t="s">
        <v>36</v>
      </c>
      <c r="F361" s="75" t="s">
        <v>36</v>
      </c>
      <c r="G361" s="11" t="s">
        <v>164</v>
      </c>
      <c r="H361" s="7" t="str">
        <f>VLOOKUP(G361, 'LTMP ToC Reference Table'!$A$2:$B$120,2, FALSE)</f>
        <v xml:space="preserve">Water Quality </v>
      </c>
      <c r="I361" s="20"/>
      <c r="J361" s="7" t="e">
        <f>VLOOKUP(I361, 'LTMP ToC Reference Table'!$A$2:$B$120,2, FALSE)</f>
        <v>#N/A</v>
      </c>
      <c r="K361" s="24" t="s">
        <v>567</v>
      </c>
      <c r="L361" s="7"/>
      <c r="M361" s="6" t="s">
        <v>81</v>
      </c>
      <c r="N361" s="7"/>
      <c r="O361" s="7" t="e">
        <f>VLOOKUP(N361, 'HUC Reference Table'!$A$2:$B$20,2, FALSE)</f>
        <v>#N/A</v>
      </c>
      <c r="P361" s="7"/>
      <c r="Q361" s="7" t="e">
        <f>VLOOKUP(P361, 'HUC Reference Table'!$A$2:$B$20,2, FALSE)</f>
        <v>#N/A</v>
      </c>
    </row>
    <row r="362" spans="1:17" ht="51" x14ac:dyDescent="0.2">
      <c r="A362" s="6" t="s">
        <v>1248</v>
      </c>
      <c r="B362" s="6" t="s">
        <v>569</v>
      </c>
      <c r="C362" s="21" t="s">
        <v>56</v>
      </c>
      <c r="D362" s="6"/>
      <c r="E362" s="38" t="s">
        <v>36</v>
      </c>
      <c r="F362" s="75">
        <v>2018</v>
      </c>
      <c r="G362" s="11" t="s">
        <v>164</v>
      </c>
      <c r="H362" s="7" t="str">
        <f>VLOOKUP(G362, 'LTMP ToC Reference Table'!$A$2:$B$120,2, FALSE)</f>
        <v xml:space="preserve">Water Quality </v>
      </c>
      <c r="I362" s="20"/>
      <c r="J362" s="7" t="e">
        <f>VLOOKUP(I362, 'LTMP ToC Reference Table'!$A$2:$B$120,2, FALSE)</f>
        <v>#N/A</v>
      </c>
      <c r="K362" s="24" t="s">
        <v>1405</v>
      </c>
      <c r="L362" s="7"/>
      <c r="M362" s="6" t="s">
        <v>81</v>
      </c>
      <c r="N362" s="7"/>
      <c r="O362" s="7" t="e">
        <f>VLOOKUP(N362, 'HUC Reference Table'!$A$2:$B$20,2, FALSE)</f>
        <v>#N/A</v>
      </c>
      <c r="P362" s="7"/>
      <c r="Q362" s="7" t="e">
        <f>VLOOKUP(P362, 'HUC Reference Table'!$A$2:$B$20,2, FALSE)</f>
        <v>#N/A</v>
      </c>
    </row>
    <row r="363" spans="1:17" ht="51" x14ac:dyDescent="0.2">
      <c r="A363" s="6" t="s">
        <v>1248</v>
      </c>
      <c r="B363" s="6" t="s">
        <v>571</v>
      </c>
      <c r="C363" s="21" t="s">
        <v>310</v>
      </c>
      <c r="D363" s="6" t="s">
        <v>334</v>
      </c>
      <c r="E363" s="38" t="s">
        <v>36</v>
      </c>
      <c r="F363" s="75" t="s">
        <v>36</v>
      </c>
      <c r="G363" s="11"/>
      <c r="H363" s="7" t="e">
        <f>VLOOKUP(G363, 'LTMP ToC Reference Table'!$A$2:$B$120,2, FALSE)</f>
        <v>#N/A</v>
      </c>
      <c r="I363" s="20"/>
      <c r="J363" s="7" t="e">
        <f>VLOOKUP(I363, 'LTMP ToC Reference Table'!$A$2:$B$120,2, FALSE)</f>
        <v>#N/A</v>
      </c>
      <c r="K363" s="6"/>
      <c r="L363" s="7"/>
      <c r="M363" s="6" t="s">
        <v>334</v>
      </c>
      <c r="N363" s="7"/>
      <c r="O363" s="7" t="e">
        <f>VLOOKUP(N363, 'HUC Reference Table'!$A$2:$B$20,2, FALSE)</f>
        <v>#N/A</v>
      </c>
      <c r="P363" s="7"/>
      <c r="Q363" s="7" t="e">
        <f>VLOOKUP(P363, 'HUC Reference Table'!$A$2:$B$20,2, FALSE)</f>
        <v>#N/A</v>
      </c>
    </row>
    <row r="364" spans="1:17" ht="38.25" x14ac:dyDescent="0.2">
      <c r="A364" s="6" t="s">
        <v>1248</v>
      </c>
      <c r="B364" s="6" t="s">
        <v>573</v>
      </c>
      <c r="C364" s="21" t="s">
        <v>301</v>
      </c>
      <c r="D364" s="6" t="s">
        <v>279</v>
      </c>
      <c r="E364" s="38" t="s">
        <v>36</v>
      </c>
      <c r="F364" s="75" t="s">
        <v>36</v>
      </c>
      <c r="G364" s="11"/>
      <c r="H364" s="7" t="e">
        <f>VLOOKUP(G364, 'LTMP ToC Reference Table'!$A$2:$B$120,2, FALSE)</f>
        <v>#N/A</v>
      </c>
      <c r="I364" s="20"/>
      <c r="J364" s="7" t="e">
        <f>VLOOKUP(I364, 'LTMP ToC Reference Table'!$A$2:$B$120,2, FALSE)</f>
        <v>#N/A</v>
      </c>
      <c r="K364" s="24" t="s">
        <v>1406</v>
      </c>
      <c r="L364" s="7" t="s">
        <v>52</v>
      </c>
      <c r="M364" s="6" t="s">
        <v>294</v>
      </c>
      <c r="N364" s="7"/>
      <c r="O364" s="7" t="e">
        <f>VLOOKUP(N364, 'HUC Reference Table'!$A$2:$B$20,2, FALSE)</f>
        <v>#N/A</v>
      </c>
      <c r="P364" s="7"/>
      <c r="Q364" s="7" t="e">
        <f>VLOOKUP(P364, 'HUC Reference Table'!$A$2:$B$20,2, FALSE)</f>
        <v>#N/A</v>
      </c>
    </row>
    <row r="365" spans="1:17" ht="38.25" x14ac:dyDescent="0.2">
      <c r="A365" s="6" t="s">
        <v>1248</v>
      </c>
      <c r="B365" s="6" t="s">
        <v>577</v>
      </c>
      <c r="C365" s="21" t="s">
        <v>310</v>
      </c>
      <c r="D365" s="6" t="s">
        <v>1325</v>
      </c>
      <c r="E365" s="38" t="s">
        <v>36</v>
      </c>
      <c r="F365" s="75">
        <v>2004</v>
      </c>
      <c r="G365" s="11"/>
      <c r="H365" s="7" t="e">
        <f>VLOOKUP(G365, 'LTMP ToC Reference Table'!$A$2:$B$120,2, FALSE)</f>
        <v>#N/A</v>
      </c>
      <c r="I365" s="20"/>
      <c r="J365" s="7" t="e">
        <f>VLOOKUP(I365, 'LTMP ToC Reference Table'!$A$2:$B$120,2, FALSE)</f>
        <v>#N/A</v>
      </c>
      <c r="K365" s="6"/>
      <c r="L365" s="7"/>
      <c r="M365" s="6" t="s">
        <v>1669</v>
      </c>
      <c r="N365" s="7"/>
      <c r="O365" s="7" t="e">
        <f>VLOOKUP(N365, 'HUC Reference Table'!$A$2:$B$20,2, FALSE)</f>
        <v>#N/A</v>
      </c>
      <c r="P365" s="7"/>
      <c r="Q365" s="7" t="e">
        <f>VLOOKUP(P365, 'HUC Reference Table'!$A$2:$B$20,2, FALSE)</f>
        <v>#N/A</v>
      </c>
    </row>
    <row r="366" spans="1:17" ht="38.25" x14ac:dyDescent="0.2">
      <c r="A366" s="6" t="s">
        <v>1248</v>
      </c>
      <c r="B366" s="6" t="s">
        <v>584</v>
      </c>
      <c r="C366" s="21" t="s">
        <v>301</v>
      </c>
      <c r="D366" s="6" t="s">
        <v>1319</v>
      </c>
      <c r="E366" s="38" t="s">
        <v>36</v>
      </c>
      <c r="F366" s="75" t="s">
        <v>36</v>
      </c>
      <c r="G366" s="11"/>
      <c r="H366" s="7" t="e">
        <f>VLOOKUP(G366, 'LTMP ToC Reference Table'!$A$2:$B$120,2, FALSE)</f>
        <v>#N/A</v>
      </c>
      <c r="I366" s="20"/>
      <c r="J366" s="7" t="e">
        <f>VLOOKUP(I366, 'LTMP ToC Reference Table'!$A$2:$B$120,2, FALSE)</f>
        <v>#N/A</v>
      </c>
      <c r="K366" s="6"/>
      <c r="L366" s="7"/>
      <c r="M366" s="6" t="s">
        <v>583</v>
      </c>
      <c r="N366" s="7"/>
      <c r="O366" s="7" t="e">
        <f>VLOOKUP(N366, 'HUC Reference Table'!$A$2:$B$20,2, FALSE)</f>
        <v>#N/A</v>
      </c>
      <c r="P366" s="7"/>
      <c r="Q366" s="7" t="e">
        <f>VLOOKUP(P366, 'HUC Reference Table'!$A$2:$B$20,2, FALSE)</f>
        <v>#N/A</v>
      </c>
    </row>
    <row r="367" spans="1:17" ht="51" x14ac:dyDescent="0.2">
      <c r="A367" s="6" t="s">
        <v>1248</v>
      </c>
      <c r="B367" s="6" t="s">
        <v>587</v>
      </c>
      <c r="C367" s="21" t="s">
        <v>56</v>
      </c>
      <c r="D367" s="6"/>
      <c r="E367" s="38" t="s">
        <v>36</v>
      </c>
      <c r="F367" s="75" t="s">
        <v>36</v>
      </c>
      <c r="G367" s="11"/>
      <c r="H367" s="7" t="e">
        <f>VLOOKUP(G367, 'LTMP ToC Reference Table'!$A$2:$B$120,2, FALSE)</f>
        <v>#N/A</v>
      </c>
      <c r="I367" s="20"/>
      <c r="J367" s="7" t="e">
        <f>VLOOKUP(I367, 'LTMP ToC Reference Table'!$A$2:$B$120,2, FALSE)</f>
        <v>#N/A</v>
      </c>
      <c r="K367" s="6"/>
      <c r="L367" s="7"/>
      <c r="M367" s="6"/>
      <c r="N367" s="7"/>
      <c r="O367" s="7" t="e">
        <f>VLOOKUP(N367, 'HUC Reference Table'!$A$2:$B$20,2, FALSE)</f>
        <v>#N/A</v>
      </c>
      <c r="P367" s="7"/>
      <c r="Q367" s="7" t="e">
        <f>VLOOKUP(P367, 'HUC Reference Table'!$A$2:$B$20,2, FALSE)</f>
        <v>#N/A</v>
      </c>
    </row>
    <row r="368" spans="1:17" ht="38.25" x14ac:dyDescent="0.2">
      <c r="A368" s="6" t="s">
        <v>1248</v>
      </c>
      <c r="B368" s="6" t="s">
        <v>592</v>
      </c>
      <c r="C368" s="21" t="s">
        <v>56</v>
      </c>
      <c r="D368" s="6"/>
      <c r="E368" s="38" t="s">
        <v>36</v>
      </c>
      <c r="F368" s="75">
        <v>2006</v>
      </c>
      <c r="G368" s="11"/>
      <c r="H368" s="7" t="e">
        <f>VLOOKUP(G368, 'LTMP ToC Reference Table'!$A$2:$B$120,2, FALSE)</f>
        <v>#N/A</v>
      </c>
      <c r="I368" s="20"/>
      <c r="J368" s="7" t="e">
        <f>VLOOKUP(I368, 'LTMP ToC Reference Table'!$A$2:$B$120,2, FALSE)</f>
        <v>#N/A</v>
      </c>
      <c r="K368" s="6"/>
      <c r="L368" s="7"/>
      <c r="M368" s="6" t="s">
        <v>591</v>
      </c>
      <c r="N368" s="7"/>
      <c r="O368" s="7" t="e">
        <f>VLOOKUP(N368, 'HUC Reference Table'!$A$2:$B$20,2, FALSE)</f>
        <v>#N/A</v>
      </c>
      <c r="P368" s="7"/>
      <c r="Q368" s="7" t="e">
        <f>VLOOKUP(P368, 'HUC Reference Table'!$A$2:$B$20,2, FALSE)</f>
        <v>#N/A</v>
      </c>
    </row>
    <row r="369" spans="1:17" ht="38.25" x14ac:dyDescent="0.2">
      <c r="A369" s="6" t="s">
        <v>1248</v>
      </c>
      <c r="B369" s="6" t="s">
        <v>594</v>
      </c>
      <c r="C369" s="21" t="s">
        <v>63</v>
      </c>
      <c r="D369" s="6"/>
      <c r="E369" s="38" t="s">
        <v>36</v>
      </c>
      <c r="F369" s="75">
        <v>1979</v>
      </c>
      <c r="G369" s="11"/>
      <c r="H369" s="7" t="e">
        <f>VLOOKUP(G369, 'LTMP ToC Reference Table'!$A$2:$B$120,2, FALSE)</f>
        <v>#N/A</v>
      </c>
      <c r="I369" s="20"/>
      <c r="J369" s="7" t="e">
        <f>VLOOKUP(I369, 'LTMP ToC Reference Table'!$A$2:$B$120,2, FALSE)</f>
        <v>#N/A</v>
      </c>
      <c r="K369" s="6"/>
      <c r="L369" s="7"/>
      <c r="M369" s="6"/>
      <c r="N369" s="7"/>
      <c r="O369" s="7" t="e">
        <f>VLOOKUP(N369, 'HUC Reference Table'!$A$2:$B$20,2, FALSE)</f>
        <v>#N/A</v>
      </c>
      <c r="P369" s="7"/>
      <c r="Q369" s="7" t="e">
        <f>VLOOKUP(P369, 'HUC Reference Table'!$A$2:$B$20,2, FALSE)</f>
        <v>#N/A</v>
      </c>
    </row>
    <row r="370" spans="1:17" ht="51" x14ac:dyDescent="0.2">
      <c r="A370" s="6" t="s">
        <v>1248</v>
      </c>
      <c r="B370" s="6" t="s">
        <v>598</v>
      </c>
      <c r="C370" s="21" t="s">
        <v>63</v>
      </c>
      <c r="D370" s="6" t="s">
        <v>812</v>
      </c>
      <c r="E370" s="38" t="s">
        <v>36</v>
      </c>
      <c r="F370" s="75">
        <v>2002</v>
      </c>
      <c r="G370" s="11"/>
      <c r="H370" s="7" t="e">
        <f>VLOOKUP(G370, 'LTMP ToC Reference Table'!$A$2:$B$120,2, FALSE)</f>
        <v>#N/A</v>
      </c>
      <c r="I370" s="20"/>
      <c r="J370" s="7" t="e">
        <f>VLOOKUP(I370, 'LTMP ToC Reference Table'!$A$2:$B$120,2, FALSE)</f>
        <v>#N/A</v>
      </c>
      <c r="K370" s="6"/>
      <c r="L370" s="7"/>
      <c r="M370" s="6" t="s">
        <v>433</v>
      </c>
      <c r="N370" s="7"/>
      <c r="O370" s="7" t="e">
        <f>VLOOKUP(N370, 'HUC Reference Table'!$A$2:$B$20,2, FALSE)</f>
        <v>#N/A</v>
      </c>
      <c r="P370" s="7"/>
      <c r="Q370" s="7" t="e">
        <f>VLOOKUP(P370, 'HUC Reference Table'!$A$2:$B$20,2, FALSE)</f>
        <v>#N/A</v>
      </c>
    </row>
    <row r="371" spans="1:17" ht="51" x14ac:dyDescent="0.2">
      <c r="A371" s="6" t="s">
        <v>1248</v>
      </c>
      <c r="B371" s="6" t="s">
        <v>610</v>
      </c>
      <c r="C371" s="21" t="s">
        <v>63</v>
      </c>
      <c r="D371" s="6" t="s">
        <v>611</v>
      </c>
      <c r="E371" s="38" t="s">
        <v>36</v>
      </c>
      <c r="F371" s="75">
        <v>2004</v>
      </c>
      <c r="G371" s="11"/>
      <c r="H371" s="7" t="e">
        <f>VLOOKUP(G371, 'LTMP ToC Reference Table'!$A$2:$B$120,2, FALSE)</f>
        <v>#N/A</v>
      </c>
      <c r="I371" s="20"/>
      <c r="J371" s="7" t="e">
        <f>VLOOKUP(I371, 'LTMP ToC Reference Table'!$A$2:$B$120,2, FALSE)</f>
        <v>#N/A</v>
      </c>
      <c r="K371" s="24" t="s">
        <v>1407</v>
      </c>
      <c r="L371" s="7"/>
      <c r="M371" s="6" t="s">
        <v>544</v>
      </c>
      <c r="N371" s="7"/>
      <c r="O371" s="7" t="e">
        <f>VLOOKUP(N371, 'HUC Reference Table'!$A$2:$B$20,2, FALSE)</f>
        <v>#N/A</v>
      </c>
      <c r="P371" s="7"/>
      <c r="Q371" s="7" t="e">
        <f>VLOOKUP(P371, 'HUC Reference Table'!$A$2:$B$20,2, FALSE)</f>
        <v>#N/A</v>
      </c>
    </row>
    <row r="372" spans="1:17" ht="38.25" x14ac:dyDescent="0.2">
      <c r="A372" s="6" t="s">
        <v>1248</v>
      </c>
      <c r="B372" s="6" t="s">
        <v>618</v>
      </c>
      <c r="C372" s="21" t="s">
        <v>301</v>
      </c>
      <c r="D372" s="6" t="s">
        <v>1325</v>
      </c>
      <c r="E372" s="38" t="s">
        <v>36</v>
      </c>
      <c r="F372" s="75" t="s">
        <v>36</v>
      </c>
      <c r="G372" s="11"/>
      <c r="H372" s="7" t="e">
        <f>VLOOKUP(G372, 'LTMP ToC Reference Table'!$A$2:$B$120,2, FALSE)</f>
        <v>#N/A</v>
      </c>
      <c r="I372" s="20"/>
      <c r="J372" s="7" t="e">
        <f>VLOOKUP(I372, 'LTMP ToC Reference Table'!$A$2:$B$120,2, FALSE)</f>
        <v>#N/A</v>
      </c>
      <c r="K372" s="24" t="s">
        <v>1408</v>
      </c>
      <c r="L372" s="7"/>
      <c r="M372" s="6" t="s">
        <v>294</v>
      </c>
      <c r="N372" s="7"/>
      <c r="O372" s="7" t="e">
        <f>VLOOKUP(N372, 'HUC Reference Table'!$A$2:$B$20,2, FALSE)</f>
        <v>#N/A</v>
      </c>
      <c r="P372" s="7"/>
      <c r="Q372" s="7" t="e">
        <f>VLOOKUP(P372, 'HUC Reference Table'!$A$2:$B$20,2, FALSE)</f>
        <v>#N/A</v>
      </c>
    </row>
    <row r="373" spans="1:17" ht="25.5" x14ac:dyDescent="0.2">
      <c r="A373" s="6" t="s">
        <v>1248</v>
      </c>
      <c r="B373" s="6" t="s">
        <v>627</v>
      </c>
      <c r="C373" s="21" t="s">
        <v>301</v>
      </c>
      <c r="D373" s="6" t="s">
        <v>590</v>
      </c>
      <c r="E373" s="38" t="s">
        <v>36</v>
      </c>
      <c r="F373" s="75">
        <v>2006</v>
      </c>
      <c r="G373" s="11"/>
      <c r="H373" s="7" t="e">
        <f>VLOOKUP(G373, 'LTMP ToC Reference Table'!$A$2:$B$120,2, FALSE)</f>
        <v>#N/A</v>
      </c>
      <c r="I373" s="20"/>
      <c r="J373" s="7" t="e">
        <f>VLOOKUP(I373, 'LTMP ToC Reference Table'!$A$2:$B$120,2, FALSE)</f>
        <v>#N/A</v>
      </c>
      <c r="K373" s="6"/>
      <c r="L373" s="7"/>
      <c r="M373" s="6" t="s">
        <v>294</v>
      </c>
      <c r="N373" s="7"/>
      <c r="O373" s="7" t="e">
        <f>VLOOKUP(N373, 'HUC Reference Table'!$A$2:$B$20,2, FALSE)</f>
        <v>#N/A</v>
      </c>
      <c r="P373" s="7"/>
      <c r="Q373" s="7" t="e">
        <f>VLOOKUP(P373, 'HUC Reference Table'!$A$2:$B$20,2, FALSE)</f>
        <v>#N/A</v>
      </c>
    </row>
    <row r="374" spans="1:17" ht="63.75" x14ac:dyDescent="0.2">
      <c r="A374" s="6" t="s">
        <v>1248</v>
      </c>
      <c r="B374" s="6" t="s">
        <v>630</v>
      </c>
      <c r="C374" s="21" t="s">
        <v>301</v>
      </c>
      <c r="D374" s="6"/>
      <c r="E374" s="38" t="s">
        <v>36</v>
      </c>
      <c r="F374" s="75">
        <v>2001</v>
      </c>
      <c r="G374" s="11"/>
      <c r="H374" s="7" t="e">
        <f>VLOOKUP(G374, 'LTMP ToC Reference Table'!$A$2:$B$120,2, FALSE)</f>
        <v>#N/A</v>
      </c>
      <c r="I374" s="20"/>
      <c r="J374" s="7" t="e">
        <f>VLOOKUP(I374, 'LTMP ToC Reference Table'!$A$2:$B$120,2, FALSE)</f>
        <v>#N/A</v>
      </c>
      <c r="K374" s="6"/>
      <c r="L374" s="7"/>
      <c r="M374" s="6" t="s">
        <v>294</v>
      </c>
      <c r="N374" s="7"/>
      <c r="O374" s="7" t="e">
        <f>VLOOKUP(N374, 'HUC Reference Table'!$A$2:$B$20,2, FALSE)</f>
        <v>#N/A</v>
      </c>
      <c r="P374" s="7"/>
      <c r="Q374" s="7" t="e">
        <f>VLOOKUP(P374, 'HUC Reference Table'!$A$2:$B$20,2, FALSE)</f>
        <v>#N/A</v>
      </c>
    </row>
    <row r="375" spans="1:17" ht="25.5" x14ac:dyDescent="0.2">
      <c r="A375" s="6" t="s">
        <v>1248</v>
      </c>
      <c r="B375" s="6" t="s">
        <v>632</v>
      </c>
      <c r="C375" s="21" t="s">
        <v>1218</v>
      </c>
      <c r="D375" s="6" t="s">
        <v>633</v>
      </c>
      <c r="E375" s="38" t="s">
        <v>36</v>
      </c>
      <c r="F375" s="75">
        <v>2006</v>
      </c>
      <c r="G375" s="11"/>
      <c r="H375" s="7" t="e">
        <f>VLOOKUP(G375, 'LTMP ToC Reference Table'!$A$2:$B$120,2, FALSE)</f>
        <v>#N/A</v>
      </c>
      <c r="I375" s="20"/>
      <c r="J375" s="7" t="e">
        <f>VLOOKUP(I375, 'LTMP ToC Reference Table'!$A$2:$B$120,2, FALSE)</f>
        <v>#N/A</v>
      </c>
      <c r="K375" s="6"/>
      <c r="L375" s="7"/>
      <c r="M375" s="6" t="s">
        <v>1295</v>
      </c>
      <c r="N375" s="7"/>
      <c r="O375" s="7" t="e">
        <f>VLOOKUP(N375, 'HUC Reference Table'!$A$2:$B$20,2, FALSE)</f>
        <v>#N/A</v>
      </c>
      <c r="P375" s="7"/>
      <c r="Q375" s="7" t="e">
        <f>VLOOKUP(P375, 'HUC Reference Table'!$A$2:$B$20,2, FALSE)</f>
        <v>#N/A</v>
      </c>
    </row>
    <row r="376" spans="1:17" ht="38.25" x14ac:dyDescent="0.2">
      <c r="A376" s="6" t="s">
        <v>1248</v>
      </c>
      <c r="B376" s="6" t="s">
        <v>638</v>
      </c>
      <c r="C376" s="21" t="s">
        <v>301</v>
      </c>
      <c r="D376" s="6" t="s">
        <v>639</v>
      </c>
      <c r="E376" s="38" t="s">
        <v>36</v>
      </c>
      <c r="F376" s="75">
        <v>2007</v>
      </c>
      <c r="G376" s="11"/>
      <c r="H376" s="7" t="e">
        <f>VLOOKUP(G376, 'LTMP ToC Reference Table'!$A$2:$B$120,2, FALSE)</f>
        <v>#N/A</v>
      </c>
      <c r="I376" s="20"/>
      <c r="J376" s="7" t="e">
        <f>VLOOKUP(I376, 'LTMP ToC Reference Table'!$A$2:$B$120,2, FALSE)</f>
        <v>#N/A</v>
      </c>
      <c r="K376" s="18" t="s">
        <v>640</v>
      </c>
      <c r="L376" s="7"/>
      <c r="M376" s="6" t="s">
        <v>637</v>
      </c>
      <c r="N376" s="7"/>
      <c r="O376" s="7" t="e">
        <f>VLOOKUP(N376, 'HUC Reference Table'!$A$2:$B$20,2, FALSE)</f>
        <v>#N/A</v>
      </c>
      <c r="P376" s="7"/>
      <c r="Q376" s="7" t="e">
        <f>VLOOKUP(P376, 'HUC Reference Table'!$A$2:$B$20,2, FALSE)</f>
        <v>#N/A</v>
      </c>
    </row>
    <row r="377" spans="1:17" ht="38.25" x14ac:dyDescent="0.2">
      <c r="A377" s="6" t="s">
        <v>1248</v>
      </c>
      <c r="B377" s="6" t="s">
        <v>650</v>
      </c>
      <c r="C377" s="21" t="s">
        <v>310</v>
      </c>
      <c r="D377" s="21"/>
      <c r="E377" s="38" t="s">
        <v>36</v>
      </c>
      <c r="F377" s="76">
        <v>2005</v>
      </c>
      <c r="G377" s="11"/>
      <c r="H377" s="7" t="e">
        <f>VLOOKUP(G377, 'LTMP ToC Reference Table'!$A$2:$B$120,2, FALSE)</f>
        <v>#N/A</v>
      </c>
      <c r="I377" s="20"/>
      <c r="J377" s="7" t="e">
        <f>VLOOKUP(I377, 'LTMP ToC Reference Table'!$A$2:$B$120,2, FALSE)</f>
        <v>#N/A</v>
      </c>
      <c r="K377" s="6"/>
      <c r="L377" s="7"/>
      <c r="M377" s="6" t="s">
        <v>645</v>
      </c>
      <c r="N377" s="7"/>
      <c r="O377" s="7" t="e">
        <f>VLOOKUP(N377, 'HUC Reference Table'!$A$2:$B$20,2, FALSE)</f>
        <v>#N/A</v>
      </c>
      <c r="P377" s="7"/>
      <c r="Q377" s="7" t="e">
        <f>VLOOKUP(P377, 'HUC Reference Table'!$A$2:$B$20,2, FALSE)</f>
        <v>#N/A</v>
      </c>
    </row>
    <row r="378" spans="1:17" ht="38.25" x14ac:dyDescent="0.2">
      <c r="A378" s="6" t="s">
        <v>1248</v>
      </c>
      <c r="B378" s="6" t="s">
        <v>654</v>
      </c>
      <c r="C378" s="21" t="s">
        <v>310</v>
      </c>
      <c r="D378" s="21"/>
      <c r="E378" s="38" t="s">
        <v>36</v>
      </c>
      <c r="F378" s="75">
        <v>2000</v>
      </c>
      <c r="G378" s="11"/>
      <c r="H378" s="7" t="e">
        <f>VLOOKUP(G378, 'LTMP ToC Reference Table'!$A$2:$B$120,2, FALSE)</f>
        <v>#N/A</v>
      </c>
      <c r="I378" s="20"/>
      <c r="J378" s="7" t="e">
        <f>VLOOKUP(I378, 'LTMP ToC Reference Table'!$A$2:$B$120,2, FALSE)</f>
        <v>#N/A</v>
      </c>
      <c r="K378" s="6"/>
      <c r="L378" s="7"/>
      <c r="M378" s="6" t="s">
        <v>645</v>
      </c>
      <c r="N378" s="7"/>
      <c r="O378" s="7" t="e">
        <f>VLOOKUP(N378, 'HUC Reference Table'!$A$2:$B$20,2, FALSE)</f>
        <v>#N/A</v>
      </c>
      <c r="P378" s="7"/>
      <c r="Q378" s="7" t="e">
        <f>VLOOKUP(P378, 'HUC Reference Table'!$A$2:$B$20,2, FALSE)</f>
        <v>#N/A</v>
      </c>
    </row>
    <row r="379" spans="1:17" ht="38.25" x14ac:dyDescent="0.2">
      <c r="A379" s="6" t="s">
        <v>1248</v>
      </c>
      <c r="B379" s="6" t="s">
        <v>658</v>
      </c>
      <c r="C379" s="21" t="s">
        <v>310</v>
      </c>
      <c r="D379" s="6" t="s">
        <v>659</v>
      </c>
      <c r="E379" s="38" t="s">
        <v>36</v>
      </c>
      <c r="F379" s="75">
        <v>2006</v>
      </c>
      <c r="G379" s="11"/>
      <c r="H379" s="7" t="e">
        <f>VLOOKUP(G379, 'LTMP ToC Reference Table'!$A$2:$B$120,2, FALSE)</f>
        <v>#N/A</v>
      </c>
      <c r="I379" s="20"/>
      <c r="J379" s="7" t="e">
        <f>VLOOKUP(I379, 'LTMP ToC Reference Table'!$A$2:$B$120,2, FALSE)</f>
        <v>#N/A</v>
      </c>
      <c r="K379" s="6"/>
      <c r="L379" s="7"/>
      <c r="M379" s="6" t="s">
        <v>645</v>
      </c>
      <c r="N379" s="7"/>
      <c r="O379" s="7" t="e">
        <f>VLOOKUP(N379, 'HUC Reference Table'!$A$2:$B$20,2, FALSE)</f>
        <v>#N/A</v>
      </c>
      <c r="P379" s="7"/>
      <c r="Q379" s="7" t="e">
        <f>VLOOKUP(P379, 'HUC Reference Table'!$A$2:$B$20,2, FALSE)</f>
        <v>#N/A</v>
      </c>
    </row>
    <row r="380" spans="1:17" ht="38.25" x14ac:dyDescent="0.2">
      <c r="A380" s="6" t="s">
        <v>1248</v>
      </c>
      <c r="B380" s="6" t="s">
        <v>661</v>
      </c>
      <c r="C380" s="21" t="s">
        <v>310</v>
      </c>
      <c r="D380" s="21"/>
      <c r="E380" s="38" t="s">
        <v>36</v>
      </c>
      <c r="F380" s="76">
        <v>2005</v>
      </c>
      <c r="G380" s="11"/>
      <c r="H380" s="7" t="e">
        <f>VLOOKUP(G380, 'LTMP ToC Reference Table'!$A$2:$B$120,2, FALSE)</f>
        <v>#N/A</v>
      </c>
      <c r="I380" s="20"/>
      <c r="J380" s="7" t="e">
        <f>VLOOKUP(I380, 'LTMP ToC Reference Table'!$A$2:$B$120,2, FALSE)</f>
        <v>#N/A</v>
      </c>
      <c r="K380" s="6"/>
      <c r="L380" s="7"/>
      <c r="M380" s="6" t="s">
        <v>645</v>
      </c>
      <c r="N380" s="7"/>
      <c r="O380" s="7" t="e">
        <f>VLOOKUP(N380, 'HUC Reference Table'!$A$2:$B$20,2, FALSE)</f>
        <v>#N/A</v>
      </c>
      <c r="P380" s="7"/>
      <c r="Q380" s="7" t="e">
        <f>VLOOKUP(P380, 'HUC Reference Table'!$A$2:$B$20,2, FALSE)</f>
        <v>#N/A</v>
      </c>
    </row>
    <row r="381" spans="1:17" ht="38.25" x14ac:dyDescent="0.2">
      <c r="A381" s="6" t="s">
        <v>1248</v>
      </c>
      <c r="B381" s="6" t="s">
        <v>663</v>
      </c>
      <c r="C381" s="21" t="s">
        <v>310</v>
      </c>
      <c r="D381" s="6" t="s">
        <v>664</v>
      </c>
      <c r="E381" s="38" t="s">
        <v>36</v>
      </c>
      <c r="F381" s="75">
        <v>2007</v>
      </c>
      <c r="G381" s="11"/>
      <c r="H381" s="7" t="e">
        <f>VLOOKUP(G381, 'LTMP ToC Reference Table'!$A$2:$B$120,2, FALSE)</f>
        <v>#N/A</v>
      </c>
      <c r="I381" s="20"/>
      <c r="J381" s="7" t="e">
        <f>VLOOKUP(I381, 'LTMP ToC Reference Table'!$A$2:$B$120,2, FALSE)</f>
        <v>#N/A</v>
      </c>
      <c r="K381" s="6"/>
      <c r="L381" s="7"/>
      <c r="M381" s="6" t="s">
        <v>645</v>
      </c>
      <c r="N381" s="7"/>
      <c r="O381" s="7" t="e">
        <f>VLOOKUP(N381, 'HUC Reference Table'!$A$2:$B$20,2, FALSE)</f>
        <v>#N/A</v>
      </c>
      <c r="P381" s="7"/>
      <c r="Q381" s="7" t="e">
        <f>VLOOKUP(P381, 'HUC Reference Table'!$A$2:$B$20,2, FALSE)</f>
        <v>#N/A</v>
      </c>
    </row>
    <row r="382" spans="1:17" ht="38.25" x14ac:dyDescent="0.2">
      <c r="A382" s="6" t="s">
        <v>1248</v>
      </c>
      <c r="B382" s="6" t="s">
        <v>668</v>
      </c>
      <c r="C382" s="21" t="s">
        <v>310</v>
      </c>
      <c r="D382" s="6" t="s">
        <v>1320</v>
      </c>
      <c r="E382" s="38" t="s">
        <v>36</v>
      </c>
      <c r="F382" s="75">
        <v>2006</v>
      </c>
      <c r="G382" s="11"/>
      <c r="H382" s="7" t="e">
        <f>VLOOKUP(G382, 'LTMP ToC Reference Table'!$A$2:$B$120,2, FALSE)</f>
        <v>#N/A</v>
      </c>
      <c r="I382" s="20"/>
      <c r="J382" s="7" t="e">
        <f>VLOOKUP(I382, 'LTMP ToC Reference Table'!$A$2:$B$120,2, FALSE)</f>
        <v>#N/A</v>
      </c>
      <c r="K382" s="6"/>
      <c r="L382" s="7"/>
      <c r="M382" s="6" t="s">
        <v>645</v>
      </c>
      <c r="N382" s="7"/>
      <c r="O382" s="7" t="e">
        <f>VLOOKUP(N382, 'HUC Reference Table'!$A$2:$B$20,2, FALSE)</f>
        <v>#N/A</v>
      </c>
      <c r="P382" s="7"/>
      <c r="Q382" s="7" t="e">
        <f>VLOOKUP(P382, 'HUC Reference Table'!$A$2:$B$20,2, FALSE)</f>
        <v>#N/A</v>
      </c>
    </row>
    <row r="383" spans="1:17" ht="38.25" x14ac:dyDescent="0.2">
      <c r="A383" s="6" t="s">
        <v>1248</v>
      </c>
      <c r="B383" s="6" t="s">
        <v>671</v>
      </c>
      <c r="C383" s="21" t="s">
        <v>310</v>
      </c>
      <c r="D383" s="21"/>
      <c r="E383" s="38" t="s">
        <v>36</v>
      </c>
      <c r="F383" s="75">
        <v>2002</v>
      </c>
      <c r="G383" s="11"/>
      <c r="H383" s="7" t="e">
        <f>VLOOKUP(G383, 'LTMP ToC Reference Table'!$A$2:$B$120,2, FALSE)</f>
        <v>#N/A</v>
      </c>
      <c r="I383" s="20"/>
      <c r="J383" s="7" t="e">
        <f>VLOOKUP(I383, 'LTMP ToC Reference Table'!$A$2:$B$120,2, FALSE)</f>
        <v>#N/A</v>
      </c>
      <c r="K383" s="6"/>
      <c r="L383" s="7"/>
      <c r="M383" s="6" t="s">
        <v>645</v>
      </c>
      <c r="N383" s="7"/>
      <c r="O383" s="7" t="e">
        <f>VLOOKUP(N383, 'HUC Reference Table'!$A$2:$B$20,2, FALSE)</f>
        <v>#N/A</v>
      </c>
      <c r="P383" s="7"/>
      <c r="Q383" s="7" t="e">
        <f>VLOOKUP(P383, 'HUC Reference Table'!$A$2:$B$20,2, FALSE)</f>
        <v>#N/A</v>
      </c>
    </row>
    <row r="384" spans="1:17" ht="38.25" x14ac:dyDescent="0.2">
      <c r="A384" s="6" t="s">
        <v>1248</v>
      </c>
      <c r="B384" s="6" t="s">
        <v>672</v>
      </c>
      <c r="C384" s="21" t="s">
        <v>310</v>
      </c>
      <c r="D384" s="21"/>
      <c r="E384" s="38" t="s">
        <v>36</v>
      </c>
      <c r="F384" s="75">
        <v>2004</v>
      </c>
      <c r="G384" s="11"/>
      <c r="H384" s="7" t="e">
        <f>VLOOKUP(G384, 'LTMP ToC Reference Table'!$A$2:$B$120,2, FALSE)</f>
        <v>#N/A</v>
      </c>
      <c r="I384" s="20"/>
      <c r="J384" s="7" t="e">
        <f>VLOOKUP(I384, 'LTMP ToC Reference Table'!$A$2:$B$120,2, FALSE)</f>
        <v>#N/A</v>
      </c>
      <c r="K384" s="6"/>
      <c r="L384" s="7"/>
      <c r="M384" s="6" t="s">
        <v>645</v>
      </c>
      <c r="N384" s="7"/>
      <c r="O384" s="7" t="e">
        <f>VLOOKUP(N384, 'HUC Reference Table'!$A$2:$B$20,2, FALSE)</f>
        <v>#N/A</v>
      </c>
      <c r="P384" s="7"/>
      <c r="Q384" s="7" t="e">
        <f>VLOOKUP(P384, 'HUC Reference Table'!$A$2:$B$20,2, FALSE)</f>
        <v>#N/A</v>
      </c>
    </row>
    <row r="385" spans="1:17" ht="38.25" x14ac:dyDescent="0.2">
      <c r="A385" s="6" t="s">
        <v>1248</v>
      </c>
      <c r="B385" s="6" t="s">
        <v>675</v>
      </c>
      <c r="C385" s="21" t="s">
        <v>310</v>
      </c>
      <c r="D385" s="21"/>
      <c r="E385" s="38" t="s">
        <v>36</v>
      </c>
      <c r="F385" s="76">
        <v>2005</v>
      </c>
      <c r="G385" s="11"/>
      <c r="H385" s="7" t="e">
        <f>VLOOKUP(G385, 'LTMP ToC Reference Table'!$A$2:$B$120,2, FALSE)</f>
        <v>#N/A</v>
      </c>
      <c r="I385" s="20"/>
      <c r="J385" s="7" t="e">
        <f>VLOOKUP(I385, 'LTMP ToC Reference Table'!$A$2:$B$120,2, FALSE)</f>
        <v>#N/A</v>
      </c>
      <c r="K385" s="6"/>
      <c r="L385" s="7"/>
      <c r="M385" s="6" t="s">
        <v>645</v>
      </c>
      <c r="N385" s="7"/>
      <c r="O385" s="7" t="e">
        <f>VLOOKUP(N385, 'HUC Reference Table'!$A$2:$B$20,2, FALSE)</f>
        <v>#N/A</v>
      </c>
      <c r="P385" s="7"/>
      <c r="Q385" s="7" t="e">
        <f>VLOOKUP(P385, 'HUC Reference Table'!$A$2:$B$20,2, FALSE)</f>
        <v>#N/A</v>
      </c>
    </row>
    <row r="386" spans="1:17" ht="63.75" x14ac:dyDescent="0.2">
      <c r="A386" s="6" t="s">
        <v>1248</v>
      </c>
      <c r="B386" s="6" t="s">
        <v>680</v>
      </c>
      <c r="C386" s="21" t="s">
        <v>63</v>
      </c>
      <c r="D386" s="21"/>
      <c r="E386" s="38" t="s">
        <v>36</v>
      </c>
      <c r="F386" s="75" t="s">
        <v>36</v>
      </c>
      <c r="G386" s="11"/>
      <c r="H386" s="7" t="e">
        <f>VLOOKUP(G386, 'LTMP ToC Reference Table'!$A$2:$B$120,2, FALSE)</f>
        <v>#N/A</v>
      </c>
      <c r="I386" s="20"/>
      <c r="J386" s="7" t="e">
        <f>VLOOKUP(I386, 'LTMP ToC Reference Table'!$A$2:$B$120,2, FALSE)</f>
        <v>#N/A</v>
      </c>
      <c r="K386" s="6"/>
      <c r="L386" s="7"/>
      <c r="M386" s="6" t="s">
        <v>645</v>
      </c>
      <c r="N386" s="7"/>
      <c r="O386" s="7" t="e">
        <f>VLOOKUP(N386, 'HUC Reference Table'!$A$2:$B$20,2, FALSE)</f>
        <v>#N/A</v>
      </c>
      <c r="P386" s="7"/>
      <c r="Q386" s="7" t="e">
        <f>VLOOKUP(P386, 'HUC Reference Table'!$A$2:$B$20,2, FALSE)</f>
        <v>#N/A</v>
      </c>
    </row>
    <row r="387" spans="1:17" ht="38.25" x14ac:dyDescent="0.2">
      <c r="A387" s="6" t="s">
        <v>1248</v>
      </c>
      <c r="B387" s="6" t="s">
        <v>682</v>
      </c>
      <c r="C387" s="21" t="s">
        <v>310</v>
      </c>
      <c r="D387" s="21"/>
      <c r="E387" s="38" t="s">
        <v>36</v>
      </c>
      <c r="F387" s="75">
        <v>2006</v>
      </c>
      <c r="G387" s="11"/>
      <c r="H387" s="7" t="e">
        <f>VLOOKUP(G387, 'LTMP ToC Reference Table'!$A$2:$B$120,2, FALSE)</f>
        <v>#N/A</v>
      </c>
      <c r="I387" s="20"/>
      <c r="J387" s="7" t="e">
        <f>VLOOKUP(I387, 'LTMP ToC Reference Table'!$A$2:$B$120,2, FALSE)</f>
        <v>#N/A</v>
      </c>
      <c r="K387" s="6"/>
      <c r="L387" s="7"/>
      <c r="M387" s="6" t="s">
        <v>645</v>
      </c>
      <c r="N387" s="7"/>
      <c r="O387" s="7" t="e">
        <f>VLOOKUP(N387, 'HUC Reference Table'!$A$2:$B$20,2, FALSE)</f>
        <v>#N/A</v>
      </c>
      <c r="P387" s="7"/>
      <c r="Q387" s="7" t="e">
        <f>VLOOKUP(P387, 'HUC Reference Table'!$A$2:$B$20,2, FALSE)</f>
        <v>#N/A</v>
      </c>
    </row>
    <row r="388" spans="1:17" ht="38.25" x14ac:dyDescent="0.2">
      <c r="A388" s="6" t="s">
        <v>1248</v>
      </c>
      <c r="B388" s="6" t="s">
        <v>686</v>
      </c>
      <c r="C388" s="21" t="s">
        <v>310</v>
      </c>
      <c r="D388" s="21"/>
      <c r="E388" s="38" t="s">
        <v>36</v>
      </c>
      <c r="F388" s="75">
        <v>2004</v>
      </c>
      <c r="G388" s="11"/>
      <c r="H388" s="7" t="e">
        <f>VLOOKUP(G388, 'LTMP ToC Reference Table'!$A$2:$B$120,2, FALSE)</f>
        <v>#N/A</v>
      </c>
      <c r="I388" s="20"/>
      <c r="J388" s="7" t="e">
        <f>VLOOKUP(I388, 'LTMP ToC Reference Table'!$A$2:$B$120,2, FALSE)</f>
        <v>#N/A</v>
      </c>
      <c r="K388" s="6"/>
      <c r="L388" s="7"/>
      <c r="M388" s="6" t="s">
        <v>645</v>
      </c>
      <c r="N388" s="7"/>
      <c r="O388" s="7" t="e">
        <f>VLOOKUP(N388, 'HUC Reference Table'!$A$2:$B$20,2, FALSE)</f>
        <v>#N/A</v>
      </c>
      <c r="P388" s="7"/>
      <c r="Q388" s="7" t="e">
        <f>VLOOKUP(P388, 'HUC Reference Table'!$A$2:$B$20,2, FALSE)</f>
        <v>#N/A</v>
      </c>
    </row>
    <row r="389" spans="1:17" ht="51" x14ac:dyDescent="0.2">
      <c r="A389" s="6" t="s">
        <v>1248</v>
      </c>
      <c r="B389" s="6" t="s">
        <v>687</v>
      </c>
      <c r="C389" s="21" t="s">
        <v>63</v>
      </c>
      <c r="D389" s="21"/>
      <c r="E389" s="38" t="s">
        <v>36</v>
      </c>
      <c r="F389" s="75">
        <v>2003</v>
      </c>
      <c r="G389" s="11"/>
      <c r="H389" s="7" t="e">
        <f>VLOOKUP(G389, 'LTMP ToC Reference Table'!$A$2:$B$120,2, FALSE)</f>
        <v>#N/A</v>
      </c>
      <c r="I389" s="20"/>
      <c r="J389" s="7" t="e">
        <f>VLOOKUP(I389, 'LTMP ToC Reference Table'!$A$2:$B$120,2, FALSE)</f>
        <v>#N/A</v>
      </c>
      <c r="K389" s="6"/>
      <c r="L389" s="7"/>
      <c r="M389" s="6" t="s">
        <v>645</v>
      </c>
      <c r="N389" s="7"/>
      <c r="O389" s="7" t="e">
        <f>VLOOKUP(N389, 'HUC Reference Table'!$A$2:$B$20,2, FALSE)</f>
        <v>#N/A</v>
      </c>
      <c r="P389" s="7"/>
      <c r="Q389" s="7" t="e">
        <f>VLOOKUP(P389, 'HUC Reference Table'!$A$2:$B$20,2, FALSE)</f>
        <v>#N/A</v>
      </c>
    </row>
    <row r="390" spans="1:17" ht="38.25" x14ac:dyDescent="0.2">
      <c r="A390" s="6" t="s">
        <v>1248</v>
      </c>
      <c r="B390" s="6" t="s">
        <v>692</v>
      </c>
      <c r="C390" s="21" t="s">
        <v>63</v>
      </c>
      <c r="D390" s="21"/>
      <c r="E390" s="38" t="s">
        <v>36</v>
      </c>
      <c r="F390" s="75">
        <v>2005</v>
      </c>
      <c r="G390" s="11"/>
      <c r="H390" s="7" t="e">
        <f>VLOOKUP(G390, 'LTMP ToC Reference Table'!$A$2:$B$120,2, FALSE)</f>
        <v>#N/A</v>
      </c>
      <c r="I390" s="20"/>
      <c r="J390" s="7" t="e">
        <f>VLOOKUP(I390, 'LTMP ToC Reference Table'!$A$2:$B$120,2, FALSE)</f>
        <v>#N/A</v>
      </c>
      <c r="K390" s="24" t="s">
        <v>1409</v>
      </c>
      <c r="L390" s="7"/>
      <c r="M390" s="6" t="s">
        <v>645</v>
      </c>
      <c r="N390" s="7"/>
      <c r="O390" s="7" t="e">
        <f>VLOOKUP(N390, 'HUC Reference Table'!$A$2:$B$20,2, FALSE)</f>
        <v>#N/A</v>
      </c>
      <c r="P390" s="7"/>
      <c r="Q390" s="7" t="e">
        <f>VLOOKUP(P390, 'HUC Reference Table'!$A$2:$B$20,2, FALSE)</f>
        <v>#N/A</v>
      </c>
    </row>
    <row r="391" spans="1:17" ht="25.5" x14ac:dyDescent="0.2">
      <c r="A391" s="6" t="s">
        <v>1248</v>
      </c>
      <c r="B391" s="6" t="s">
        <v>698</v>
      </c>
      <c r="C391" s="21" t="s">
        <v>301</v>
      </c>
      <c r="D391" s="21"/>
      <c r="E391" s="38" t="s">
        <v>36</v>
      </c>
      <c r="F391" s="75" t="s">
        <v>36</v>
      </c>
      <c r="G391" s="11"/>
      <c r="H391" s="7" t="e">
        <f>VLOOKUP(G391, 'LTMP ToC Reference Table'!$A$2:$B$120,2, FALSE)</f>
        <v>#N/A</v>
      </c>
      <c r="I391" s="20"/>
      <c r="J391" s="7" t="e">
        <f>VLOOKUP(I391, 'LTMP ToC Reference Table'!$A$2:$B$120,2, FALSE)</f>
        <v>#N/A</v>
      </c>
      <c r="K391" s="6"/>
      <c r="L391" s="7"/>
      <c r="M391" s="6" t="s">
        <v>696</v>
      </c>
      <c r="N391" s="7"/>
      <c r="O391" s="7" t="e">
        <f>VLOOKUP(N391, 'HUC Reference Table'!$A$2:$B$20,2, FALSE)</f>
        <v>#N/A</v>
      </c>
      <c r="P391" s="7"/>
      <c r="Q391" s="7" t="e">
        <f>VLOOKUP(P391, 'HUC Reference Table'!$A$2:$B$20,2, FALSE)</f>
        <v>#N/A</v>
      </c>
    </row>
    <row r="392" spans="1:17" ht="38.25" x14ac:dyDescent="0.2">
      <c r="A392" s="6" t="s">
        <v>1248</v>
      </c>
      <c r="B392" s="6" t="s">
        <v>701</v>
      </c>
      <c r="C392" s="21" t="s">
        <v>1218</v>
      </c>
      <c r="D392" s="21"/>
      <c r="E392" s="38" t="s">
        <v>36</v>
      </c>
      <c r="F392" s="75">
        <v>2000</v>
      </c>
      <c r="G392" s="11"/>
      <c r="H392" s="7" t="e">
        <f>VLOOKUP(G392, 'LTMP ToC Reference Table'!$A$2:$B$120,2, FALSE)</f>
        <v>#N/A</v>
      </c>
      <c r="I392" s="20"/>
      <c r="J392" s="7" t="e">
        <f>VLOOKUP(I392, 'LTMP ToC Reference Table'!$A$2:$B$120,2, FALSE)</f>
        <v>#N/A</v>
      </c>
      <c r="K392" s="24" t="s">
        <v>1410</v>
      </c>
      <c r="L392" s="7"/>
      <c r="M392" s="6" t="s">
        <v>696</v>
      </c>
      <c r="N392" s="7"/>
      <c r="O392" s="7" t="e">
        <f>VLOOKUP(N392, 'HUC Reference Table'!$A$2:$B$20,2, FALSE)</f>
        <v>#N/A</v>
      </c>
      <c r="P392" s="7"/>
      <c r="Q392" s="7" t="e">
        <f>VLOOKUP(P392, 'HUC Reference Table'!$A$2:$B$20,2, FALSE)</f>
        <v>#N/A</v>
      </c>
    </row>
    <row r="393" spans="1:17" ht="38.25" x14ac:dyDescent="0.2">
      <c r="A393" s="6" t="s">
        <v>1248</v>
      </c>
      <c r="B393" s="6" t="s">
        <v>702</v>
      </c>
      <c r="C393" s="21" t="s">
        <v>1218</v>
      </c>
      <c r="D393" s="21"/>
      <c r="E393" s="38" t="s">
        <v>36</v>
      </c>
      <c r="F393" s="75">
        <v>2006</v>
      </c>
      <c r="G393" s="11"/>
      <c r="H393" s="7" t="e">
        <f>VLOOKUP(G393, 'LTMP ToC Reference Table'!$A$2:$B$120,2, FALSE)</f>
        <v>#N/A</v>
      </c>
      <c r="I393" s="20"/>
      <c r="J393" s="7" t="e">
        <f>VLOOKUP(I393, 'LTMP ToC Reference Table'!$A$2:$B$120,2, FALSE)</f>
        <v>#N/A</v>
      </c>
      <c r="K393" s="24" t="s">
        <v>1411</v>
      </c>
      <c r="L393" s="7"/>
      <c r="M393" s="6" t="s">
        <v>696</v>
      </c>
      <c r="N393" s="7"/>
      <c r="O393" s="7" t="e">
        <f>VLOOKUP(N393, 'HUC Reference Table'!$A$2:$B$20,2, FALSE)</f>
        <v>#N/A</v>
      </c>
      <c r="P393" s="7"/>
      <c r="Q393" s="7" t="e">
        <f>VLOOKUP(P393, 'HUC Reference Table'!$A$2:$B$20,2, FALSE)</f>
        <v>#N/A</v>
      </c>
    </row>
    <row r="394" spans="1:17" ht="51" x14ac:dyDescent="0.2">
      <c r="A394" s="6" t="s">
        <v>1248</v>
      </c>
      <c r="B394" s="6" t="s">
        <v>706</v>
      </c>
      <c r="C394" s="21" t="s">
        <v>310</v>
      </c>
      <c r="D394" s="21"/>
      <c r="E394" s="38" t="s">
        <v>36</v>
      </c>
      <c r="F394" s="75">
        <v>2000</v>
      </c>
      <c r="G394" s="11"/>
      <c r="H394" s="7" t="e">
        <f>VLOOKUP(G394, 'LTMP ToC Reference Table'!$A$2:$B$120,2, FALSE)</f>
        <v>#N/A</v>
      </c>
      <c r="I394" s="20"/>
      <c r="J394" s="7" t="e">
        <f>VLOOKUP(I394, 'LTMP ToC Reference Table'!$A$2:$B$120,2, FALSE)</f>
        <v>#N/A</v>
      </c>
      <c r="K394" s="6"/>
      <c r="L394" s="7"/>
      <c r="M394" s="6" t="s">
        <v>696</v>
      </c>
      <c r="N394" s="7"/>
      <c r="O394" s="7" t="e">
        <f>VLOOKUP(N394, 'HUC Reference Table'!$A$2:$B$20,2, FALSE)</f>
        <v>#N/A</v>
      </c>
      <c r="P394" s="7"/>
      <c r="Q394" s="7" t="e">
        <f>VLOOKUP(P394, 'HUC Reference Table'!$A$2:$B$20,2, FALSE)</f>
        <v>#N/A</v>
      </c>
    </row>
    <row r="395" spans="1:17" ht="51" x14ac:dyDescent="0.2">
      <c r="A395" s="6" t="s">
        <v>1248</v>
      </c>
      <c r="B395" s="6" t="s">
        <v>708</v>
      </c>
      <c r="C395" s="21" t="s">
        <v>301</v>
      </c>
      <c r="D395" s="6" t="s">
        <v>1331</v>
      </c>
      <c r="E395" s="38" t="s">
        <v>36</v>
      </c>
      <c r="F395" s="76">
        <v>2005</v>
      </c>
      <c r="G395" s="11"/>
      <c r="H395" s="7" t="e">
        <f>VLOOKUP(G395, 'LTMP ToC Reference Table'!$A$2:$B$120,2, FALSE)</f>
        <v>#N/A</v>
      </c>
      <c r="I395" s="20"/>
      <c r="J395" s="7" t="e">
        <f>VLOOKUP(I395, 'LTMP ToC Reference Table'!$A$2:$B$120,2, FALSE)</f>
        <v>#N/A</v>
      </c>
      <c r="K395" s="6"/>
      <c r="L395" s="7"/>
      <c r="M395" s="6" t="s">
        <v>696</v>
      </c>
      <c r="N395" s="7"/>
      <c r="O395" s="7" t="e">
        <f>VLOOKUP(N395, 'HUC Reference Table'!$A$2:$B$20,2, FALSE)</f>
        <v>#N/A</v>
      </c>
      <c r="P395" s="7"/>
      <c r="Q395" s="7" t="e">
        <f>VLOOKUP(P395, 'HUC Reference Table'!$A$2:$B$20,2, FALSE)</f>
        <v>#N/A</v>
      </c>
    </row>
    <row r="396" spans="1:17" ht="25.5" x14ac:dyDescent="0.2">
      <c r="A396" s="6" t="s">
        <v>1248</v>
      </c>
      <c r="B396" s="6" t="s">
        <v>710</v>
      </c>
      <c r="C396" s="21" t="s">
        <v>1218</v>
      </c>
      <c r="D396" s="21"/>
      <c r="E396" s="38" t="s">
        <v>36</v>
      </c>
      <c r="F396" s="75" t="s">
        <v>36</v>
      </c>
      <c r="G396" s="11"/>
      <c r="H396" s="7" t="e">
        <f>VLOOKUP(G396, 'LTMP ToC Reference Table'!$A$2:$B$120,2, FALSE)</f>
        <v>#N/A</v>
      </c>
      <c r="I396" s="20"/>
      <c r="J396" s="7" t="e">
        <f>VLOOKUP(I396, 'LTMP ToC Reference Table'!$A$2:$B$120,2, FALSE)</f>
        <v>#N/A</v>
      </c>
      <c r="K396" s="6"/>
      <c r="L396" s="7"/>
      <c r="M396" s="6" t="s">
        <v>696</v>
      </c>
      <c r="N396" s="7"/>
      <c r="O396" s="7" t="e">
        <f>VLOOKUP(N396, 'HUC Reference Table'!$A$2:$B$20,2, FALSE)</f>
        <v>#N/A</v>
      </c>
      <c r="P396" s="7"/>
      <c r="Q396" s="7" t="e">
        <f>VLOOKUP(P396, 'HUC Reference Table'!$A$2:$B$20,2, FALSE)</f>
        <v>#N/A</v>
      </c>
    </row>
    <row r="397" spans="1:17" ht="38.25" x14ac:dyDescent="0.2">
      <c r="A397" s="6" t="s">
        <v>1248</v>
      </c>
      <c r="B397" s="6" t="s">
        <v>713</v>
      </c>
      <c r="C397" s="21" t="s">
        <v>301</v>
      </c>
      <c r="D397" s="6" t="s">
        <v>715</v>
      </c>
      <c r="E397" s="38" t="s">
        <v>36</v>
      </c>
      <c r="F397" s="75">
        <v>2004</v>
      </c>
      <c r="G397" s="11"/>
      <c r="H397" s="7" t="e">
        <f>VLOOKUP(G397, 'LTMP ToC Reference Table'!$A$2:$B$120,2, FALSE)</f>
        <v>#N/A</v>
      </c>
      <c r="I397" s="20"/>
      <c r="J397" s="7" t="e">
        <f>VLOOKUP(I397, 'LTMP ToC Reference Table'!$A$2:$B$120,2, FALSE)</f>
        <v>#N/A</v>
      </c>
      <c r="K397" s="6"/>
      <c r="L397" s="7"/>
      <c r="M397" s="6" t="s">
        <v>696</v>
      </c>
      <c r="N397" s="7"/>
      <c r="O397" s="7" t="e">
        <f>VLOOKUP(N397, 'HUC Reference Table'!$A$2:$B$20,2, FALSE)</f>
        <v>#N/A</v>
      </c>
      <c r="P397" s="7"/>
      <c r="Q397" s="7" t="e">
        <f>VLOOKUP(P397, 'HUC Reference Table'!$A$2:$B$20,2, FALSE)</f>
        <v>#N/A</v>
      </c>
    </row>
    <row r="398" spans="1:17" ht="38.25" x14ac:dyDescent="0.2">
      <c r="A398" s="6" t="s">
        <v>1248</v>
      </c>
      <c r="B398" s="6" t="s">
        <v>716</v>
      </c>
      <c r="C398" s="21" t="s">
        <v>301</v>
      </c>
      <c r="D398" s="6" t="s">
        <v>718</v>
      </c>
      <c r="E398" s="38" t="s">
        <v>36</v>
      </c>
      <c r="F398" s="75">
        <v>2005</v>
      </c>
      <c r="G398" s="11"/>
      <c r="H398" s="7" t="e">
        <f>VLOOKUP(G398, 'LTMP ToC Reference Table'!$A$2:$B$120,2, FALSE)</f>
        <v>#N/A</v>
      </c>
      <c r="I398" s="20"/>
      <c r="J398" s="7" t="e">
        <f>VLOOKUP(I398, 'LTMP ToC Reference Table'!$A$2:$B$120,2, FALSE)</f>
        <v>#N/A</v>
      </c>
      <c r="K398" s="24" t="s">
        <v>1412</v>
      </c>
      <c r="L398" s="7"/>
      <c r="M398" s="6" t="s">
        <v>696</v>
      </c>
      <c r="N398" s="7"/>
      <c r="O398" s="7" t="e">
        <f>VLOOKUP(N398, 'HUC Reference Table'!$A$2:$B$20,2, FALSE)</f>
        <v>#N/A</v>
      </c>
      <c r="P398" s="7"/>
      <c r="Q398" s="7" t="e">
        <f>VLOOKUP(P398, 'HUC Reference Table'!$A$2:$B$20,2, FALSE)</f>
        <v>#N/A</v>
      </c>
    </row>
    <row r="399" spans="1:17" ht="63.75" x14ac:dyDescent="0.2">
      <c r="A399" s="6" t="s">
        <v>1248</v>
      </c>
      <c r="B399" s="6" t="s">
        <v>721</v>
      </c>
      <c r="C399" s="21" t="s">
        <v>301</v>
      </c>
      <c r="D399" s="6" t="s">
        <v>718</v>
      </c>
      <c r="E399" s="38" t="s">
        <v>36</v>
      </c>
      <c r="F399" s="75">
        <v>2004</v>
      </c>
      <c r="G399" s="11"/>
      <c r="H399" s="7" t="e">
        <f>VLOOKUP(G399, 'LTMP ToC Reference Table'!$A$2:$B$120,2, FALSE)</f>
        <v>#N/A</v>
      </c>
      <c r="I399" s="20"/>
      <c r="J399" s="7" t="e">
        <f>VLOOKUP(I399, 'LTMP ToC Reference Table'!$A$2:$B$120,2, FALSE)</f>
        <v>#N/A</v>
      </c>
      <c r="K399" s="24" t="s">
        <v>1413</v>
      </c>
      <c r="L399" s="7"/>
      <c r="M399" s="6" t="s">
        <v>696</v>
      </c>
      <c r="N399" s="7"/>
      <c r="O399" s="7" t="e">
        <f>VLOOKUP(N399, 'HUC Reference Table'!$A$2:$B$20,2, FALSE)</f>
        <v>#N/A</v>
      </c>
      <c r="P399" s="7"/>
      <c r="Q399" s="7" t="e">
        <f>VLOOKUP(P399, 'HUC Reference Table'!$A$2:$B$20,2, FALSE)</f>
        <v>#N/A</v>
      </c>
    </row>
    <row r="400" spans="1:17" ht="51" x14ac:dyDescent="0.2">
      <c r="A400" s="6" t="s">
        <v>1248</v>
      </c>
      <c r="B400" s="6" t="s">
        <v>1670</v>
      </c>
      <c r="C400" s="21" t="s">
        <v>301</v>
      </c>
      <c r="D400" s="6" t="s">
        <v>718</v>
      </c>
      <c r="E400" s="38" t="s">
        <v>36</v>
      </c>
      <c r="F400" s="75">
        <v>2004</v>
      </c>
      <c r="G400" s="11"/>
      <c r="H400" s="7" t="e">
        <f>VLOOKUP(G400, 'LTMP ToC Reference Table'!$A$2:$B$120,2, FALSE)</f>
        <v>#N/A</v>
      </c>
      <c r="I400" s="20"/>
      <c r="J400" s="7" t="e">
        <f>VLOOKUP(I400, 'LTMP ToC Reference Table'!$A$2:$B$120,2, FALSE)</f>
        <v>#N/A</v>
      </c>
      <c r="K400" s="24" t="s">
        <v>1414</v>
      </c>
      <c r="L400" s="7"/>
      <c r="M400" s="6" t="s">
        <v>696</v>
      </c>
      <c r="N400" s="7"/>
      <c r="O400" s="7" t="e">
        <f>VLOOKUP(N400, 'HUC Reference Table'!$A$2:$B$20,2, FALSE)</f>
        <v>#N/A</v>
      </c>
      <c r="P400" s="7"/>
      <c r="Q400" s="7" t="e">
        <f>VLOOKUP(P400, 'HUC Reference Table'!$A$2:$B$20,2, FALSE)</f>
        <v>#N/A</v>
      </c>
    </row>
    <row r="401" spans="1:17" ht="38.25" x14ac:dyDescent="0.2">
      <c r="A401" s="6" t="s">
        <v>1248</v>
      </c>
      <c r="B401" s="6" t="s">
        <v>726</v>
      </c>
      <c r="C401" s="21" t="s">
        <v>1218</v>
      </c>
      <c r="D401" s="21"/>
      <c r="E401" s="38" t="s">
        <v>36</v>
      </c>
      <c r="F401" s="75" t="s">
        <v>36</v>
      </c>
      <c r="G401" s="11"/>
      <c r="H401" s="7" t="e">
        <f>VLOOKUP(G401, 'LTMP ToC Reference Table'!$A$2:$B$120,2, FALSE)</f>
        <v>#N/A</v>
      </c>
      <c r="I401" s="20"/>
      <c r="J401" s="7" t="e">
        <f>VLOOKUP(I401, 'LTMP ToC Reference Table'!$A$2:$B$120,2, FALSE)</f>
        <v>#N/A</v>
      </c>
      <c r="K401" s="6"/>
      <c r="L401" s="7"/>
      <c r="M401" s="6" t="s">
        <v>696</v>
      </c>
      <c r="N401" s="7"/>
      <c r="O401" s="7" t="e">
        <f>VLOOKUP(N401, 'HUC Reference Table'!$A$2:$B$20,2, FALSE)</f>
        <v>#N/A</v>
      </c>
      <c r="P401" s="7"/>
      <c r="Q401" s="7" t="e">
        <f>VLOOKUP(P401, 'HUC Reference Table'!$A$2:$B$20,2, FALSE)</f>
        <v>#N/A</v>
      </c>
    </row>
    <row r="402" spans="1:17" ht="63.75" x14ac:dyDescent="0.2">
      <c r="A402" s="6" t="s">
        <v>1248</v>
      </c>
      <c r="B402" s="6" t="s">
        <v>728</v>
      </c>
      <c r="C402" s="21" t="s">
        <v>301</v>
      </c>
      <c r="D402" s="21"/>
      <c r="E402" s="38" t="s">
        <v>36</v>
      </c>
      <c r="F402" s="75">
        <v>2004</v>
      </c>
      <c r="G402" s="11"/>
      <c r="H402" s="7" t="e">
        <f>VLOOKUP(G402, 'LTMP ToC Reference Table'!$A$2:$B$120,2, FALSE)</f>
        <v>#N/A</v>
      </c>
      <c r="I402" s="20"/>
      <c r="J402" s="7" t="e">
        <f>VLOOKUP(I402, 'LTMP ToC Reference Table'!$A$2:$B$120,2, FALSE)</f>
        <v>#N/A</v>
      </c>
      <c r="K402" s="6"/>
      <c r="L402" s="7"/>
      <c r="M402" s="6" t="s">
        <v>696</v>
      </c>
      <c r="N402" s="7"/>
      <c r="O402" s="7" t="e">
        <f>VLOOKUP(N402, 'HUC Reference Table'!$A$2:$B$20,2, FALSE)</f>
        <v>#N/A</v>
      </c>
      <c r="P402" s="7"/>
      <c r="Q402" s="7" t="e">
        <f>VLOOKUP(P402, 'HUC Reference Table'!$A$2:$B$20,2, FALSE)</f>
        <v>#N/A</v>
      </c>
    </row>
    <row r="403" spans="1:17" ht="63.75" x14ac:dyDescent="0.2">
      <c r="A403" s="6" t="s">
        <v>1248</v>
      </c>
      <c r="B403" s="6" t="s">
        <v>731</v>
      </c>
      <c r="C403" s="21" t="s">
        <v>310</v>
      </c>
      <c r="D403" s="6" t="s">
        <v>732</v>
      </c>
      <c r="E403" s="38" t="s">
        <v>36</v>
      </c>
      <c r="F403" s="76">
        <v>2005</v>
      </c>
      <c r="G403" s="11"/>
      <c r="H403" s="7" t="e">
        <f>VLOOKUP(G403, 'LTMP ToC Reference Table'!$A$2:$B$120,2, FALSE)</f>
        <v>#N/A</v>
      </c>
      <c r="I403" s="20"/>
      <c r="J403" s="7" t="e">
        <f>VLOOKUP(I403, 'LTMP ToC Reference Table'!$A$2:$B$120,2, FALSE)</f>
        <v>#N/A</v>
      </c>
      <c r="K403" s="6"/>
      <c r="L403" s="7"/>
      <c r="M403" s="6" t="s">
        <v>560</v>
      </c>
      <c r="N403" s="7"/>
      <c r="O403" s="7" t="e">
        <f>VLOOKUP(N403, 'HUC Reference Table'!$A$2:$B$20,2, FALSE)</f>
        <v>#N/A</v>
      </c>
      <c r="P403" s="7"/>
      <c r="Q403" s="7" t="e">
        <f>VLOOKUP(P403, 'HUC Reference Table'!$A$2:$B$20,2, FALSE)</f>
        <v>#N/A</v>
      </c>
    </row>
    <row r="404" spans="1:17" ht="51" x14ac:dyDescent="0.2">
      <c r="A404" s="6" t="s">
        <v>1248</v>
      </c>
      <c r="B404" s="6" t="s">
        <v>737</v>
      </c>
      <c r="C404" s="6" t="s">
        <v>301</v>
      </c>
      <c r="D404" s="6" t="s">
        <v>738</v>
      </c>
      <c r="E404" s="38" t="s">
        <v>36</v>
      </c>
      <c r="F404" s="75" t="s">
        <v>36</v>
      </c>
      <c r="G404" s="11"/>
      <c r="H404" s="7" t="e">
        <f>VLOOKUP(G404, 'LTMP ToC Reference Table'!$A$2:$B$120,2, FALSE)</f>
        <v>#N/A</v>
      </c>
      <c r="I404" s="20"/>
      <c r="J404" s="7" t="e">
        <f>VLOOKUP(I404, 'LTMP ToC Reference Table'!$A$2:$B$120,2, FALSE)</f>
        <v>#N/A</v>
      </c>
      <c r="K404" s="24" t="s">
        <v>1415</v>
      </c>
      <c r="L404" s="7"/>
      <c r="M404" s="6" t="s">
        <v>560</v>
      </c>
      <c r="N404" s="7"/>
      <c r="O404" s="7" t="e">
        <f>VLOOKUP(N404, 'HUC Reference Table'!$A$2:$B$20,2, FALSE)</f>
        <v>#N/A</v>
      </c>
      <c r="P404" s="7"/>
      <c r="Q404" s="7" t="e">
        <f>VLOOKUP(P404, 'HUC Reference Table'!$A$2:$B$20,2, FALSE)</f>
        <v>#N/A</v>
      </c>
    </row>
    <row r="405" spans="1:17" ht="51" x14ac:dyDescent="0.2">
      <c r="A405" s="6" t="s">
        <v>1248</v>
      </c>
      <c r="B405" s="6" t="s">
        <v>743</v>
      </c>
      <c r="C405" s="6" t="s">
        <v>301</v>
      </c>
      <c r="D405" s="6" t="s">
        <v>738</v>
      </c>
      <c r="E405" s="38" t="s">
        <v>36</v>
      </c>
      <c r="F405" s="75">
        <v>2003</v>
      </c>
      <c r="G405" s="11"/>
      <c r="H405" s="7" t="e">
        <f>VLOOKUP(G405, 'LTMP ToC Reference Table'!$A$2:$B$120,2, FALSE)</f>
        <v>#N/A</v>
      </c>
      <c r="I405" s="20"/>
      <c r="J405" s="7" t="e">
        <f>VLOOKUP(I405, 'LTMP ToC Reference Table'!$A$2:$B$120,2, FALSE)</f>
        <v>#N/A</v>
      </c>
      <c r="K405" s="24" t="s">
        <v>1416</v>
      </c>
      <c r="L405" s="7"/>
      <c r="M405" s="6" t="s">
        <v>560</v>
      </c>
      <c r="N405" s="7"/>
      <c r="O405" s="7" t="e">
        <f>VLOOKUP(N405, 'HUC Reference Table'!$A$2:$B$20,2, FALSE)</f>
        <v>#N/A</v>
      </c>
      <c r="P405" s="7"/>
      <c r="Q405" s="7" t="e">
        <f>VLOOKUP(P405, 'HUC Reference Table'!$A$2:$B$20,2, FALSE)</f>
        <v>#N/A</v>
      </c>
    </row>
    <row r="406" spans="1:17" ht="51" x14ac:dyDescent="0.2">
      <c r="A406" s="6" t="s">
        <v>1248</v>
      </c>
      <c r="B406" s="6" t="s">
        <v>744</v>
      </c>
      <c r="C406" s="6" t="s">
        <v>63</v>
      </c>
      <c r="D406" s="6" t="s">
        <v>745</v>
      </c>
      <c r="E406" s="38" t="s">
        <v>36</v>
      </c>
      <c r="F406" s="75" t="s">
        <v>36</v>
      </c>
      <c r="G406" s="11"/>
      <c r="H406" s="7" t="e">
        <f>VLOOKUP(G406, 'LTMP ToC Reference Table'!$A$2:$B$120,2, FALSE)</f>
        <v>#N/A</v>
      </c>
      <c r="I406" s="20"/>
      <c r="J406" s="7" t="e">
        <f>VLOOKUP(I406, 'LTMP ToC Reference Table'!$A$2:$B$120,2, FALSE)</f>
        <v>#N/A</v>
      </c>
      <c r="K406" s="6"/>
      <c r="L406" s="7"/>
      <c r="M406" s="6" t="s">
        <v>560</v>
      </c>
      <c r="N406" s="7"/>
      <c r="O406" s="7" t="e">
        <f>VLOOKUP(N406, 'HUC Reference Table'!$A$2:$B$20,2, FALSE)</f>
        <v>#N/A</v>
      </c>
      <c r="P406" s="7"/>
      <c r="Q406" s="7" t="e">
        <f>VLOOKUP(P406, 'HUC Reference Table'!$A$2:$B$20,2, FALSE)</f>
        <v>#N/A</v>
      </c>
    </row>
    <row r="407" spans="1:17" ht="63.75" x14ac:dyDescent="0.2">
      <c r="A407" s="6" t="s">
        <v>1248</v>
      </c>
      <c r="B407" s="6" t="s">
        <v>751</v>
      </c>
      <c r="C407" s="6" t="s">
        <v>301</v>
      </c>
      <c r="D407" s="6" t="s">
        <v>1523</v>
      </c>
      <c r="E407" s="38" t="s">
        <v>36</v>
      </c>
      <c r="F407" s="75">
        <v>2005</v>
      </c>
      <c r="G407" s="11" t="s">
        <v>1361</v>
      </c>
      <c r="H407" s="7" t="e">
        <f>VLOOKUP(G407, 'LTMP ToC Reference Table'!$A$2:$B$120,2, FALSE)</f>
        <v>#N/A</v>
      </c>
      <c r="I407" s="20"/>
      <c r="J407" s="7" t="e">
        <f>VLOOKUP(I407, 'LTMP ToC Reference Table'!$A$2:$B$120,2, FALSE)</f>
        <v>#N/A</v>
      </c>
      <c r="K407" s="24" t="s">
        <v>1417</v>
      </c>
      <c r="L407" s="7"/>
      <c r="M407" s="6" t="s">
        <v>560</v>
      </c>
      <c r="N407" s="7"/>
      <c r="O407" s="7" t="e">
        <f>VLOOKUP(N407, 'HUC Reference Table'!$A$2:$B$20,2, FALSE)</f>
        <v>#N/A</v>
      </c>
      <c r="P407" s="7"/>
      <c r="Q407" s="7" t="e">
        <f>VLOOKUP(P407, 'HUC Reference Table'!$A$2:$B$20,2, FALSE)</f>
        <v>#N/A</v>
      </c>
    </row>
    <row r="408" spans="1:17" ht="38.25" x14ac:dyDescent="0.2">
      <c r="A408" s="6" t="s">
        <v>1248</v>
      </c>
      <c r="B408" s="6" t="s">
        <v>755</v>
      </c>
      <c r="C408" s="6" t="s">
        <v>301</v>
      </c>
      <c r="D408" s="6" t="s">
        <v>1321</v>
      </c>
      <c r="E408" s="38" t="s">
        <v>36</v>
      </c>
      <c r="F408" s="75">
        <v>2003</v>
      </c>
      <c r="G408" s="11" t="s">
        <v>1361</v>
      </c>
      <c r="H408" s="7" t="e">
        <f>VLOOKUP(G408, 'LTMP ToC Reference Table'!$A$2:$B$120,2, FALSE)</f>
        <v>#N/A</v>
      </c>
      <c r="I408" s="20"/>
      <c r="J408" s="7" t="e">
        <f>VLOOKUP(I408, 'LTMP ToC Reference Table'!$A$2:$B$120,2, FALSE)</f>
        <v>#N/A</v>
      </c>
      <c r="K408" s="6"/>
      <c r="L408" s="7" t="s">
        <v>52</v>
      </c>
      <c r="M408" s="6" t="s">
        <v>560</v>
      </c>
      <c r="N408" s="7"/>
      <c r="O408" s="7" t="e">
        <f>VLOOKUP(N408, 'HUC Reference Table'!$A$2:$B$20,2, FALSE)</f>
        <v>#N/A</v>
      </c>
      <c r="P408" s="7"/>
      <c r="Q408" s="7" t="e">
        <f>VLOOKUP(P408, 'HUC Reference Table'!$A$2:$B$20,2, FALSE)</f>
        <v>#N/A</v>
      </c>
    </row>
    <row r="409" spans="1:17" ht="63.75" x14ac:dyDescent="0.2">
      <c r="A409" s="6" t="s">
        <v>1248</v>
      </c>
      <c r="B409" s="6" t="s">
        <v>758</v>
      </c>
      <c r="C409" s="6" t="s">
        <v>301</v>
      </c>
      <c r="D409" s="6" t="s">
        <v>759</v>
      </c>
      <c r="E409" s="38" t="s">
        <v>36</v>
      </c>
      <c r="F409" s="75">
        <v>2004</v>
      </c>
      <c r="G409" s="11" t="s">
        <v>312</v>
      </c>
      <c r="H409" s="7" t="str">
        <f>VLOOKUP(G409, 'LTMP ToC Reference Table'!$A$2:$B$120,2, FALSE)</f>
        <v xml:space="preserve">Special-Status Species </v>
      </c>
      <c r="I409" s="20"/>
      <c r="J409" s="7" t="e">
        <f>VLOOKUP(I409, 'LTMP ToC Reference Table'!$A$2:$B$120,2, FALSE)</f>
        <v>#N/A</v>
      </c>
      <c r="K409" s="24" t="s">
        <v>1362</v>
      </c>
      <c r="L409" s="7"/>
      <c r="M409" s="6" t="s">
        <v>560</v>
      </c>
      <c r="N409" s="7"/>
      <c r="O409" s="7" t="e">
        <f>VLOOKUP(N409, 'HUC Reference Table'!$A$2:$B$20,2, FALSE)</f>
        <v>#N/A</v>
      </c>
      <c r="P409" s="7"/>
      <c r="Q409" s="7" t="e">
        <f>VLOOKUP(P409, 'HUC Reference Table'!$A$2:$B$20,2, FALSE)</f>
        <v>#N/A</v>
      </c>
    </row>
    <row r="410" spans="1:17" ht="140.25" x14ac:dyDescent="0.2">
      <c r="A410" s="6" t="s">
        <v>1248</v>
      </c>
      <c r="B410" s="6" t="s">
        <v>1364</v>
      </c>
      <c r="C410" s="6" t="s">
        <v>301</v>
      </c>
      <c r="D410" s="6" t="s">
        <v>274</v>
      </c>
      <c r="E410" s="38" t="s">
        <v>36</v>
      </c>
      <c r="F410" s="75">
        <v>2018</v>
      </c>
      <c r="G410" s="11">
        <v>3.2</v>
      </c>
      <c r="H410" s="7" t="str">
        <f>VLOOKUP(G410, 'LTMP ToC Reference Table'!$A$2:$B$120,2, FALSE)</f>
        <v xml:space="preserve">Land Use </v>
      </c>
      <c r="I410" s="20"/>
      <c r="J410" s="7" t="e">
        <f>VLOOKUP(I410, 'LTMP ToC Reference Table'!$A$2:$B$120,2, FALSE)</f>
        <v>#N/A</v>
      </c>
      <c r="K410" s="24" t="s">
        <v>1363</v>
      </c>
      <c r="L410" s="7"/>
      <c r="M410" s="6" t="s">
        <v>560</v>
      </c>
      <c r="N410" s="7"/>
      <c r="O410" s="7" t="e">
        <f>VLOOKUP(N410, 'HUC Reference Table'!$A$2:$B$20,2, FALSE)</f>
        <v>#N/A</v>
      </c>
      <c r="P410" s="7"/>
      <c r="Q410" s="7" t="e">
        <f>VLOOKUP(P410, 'HUC Reference Table'!$A$2:$B$20,2, FALSE)</f>
        <v>#N/A</v>
      </c>
    </row>
    <row r="411" spans="1:17" ht="51" x14ac:dyDescent="0.2">
      <c r="A411" s="6" t="s">
        <v>1248</v>
      </c>
      <c r="B411" s="6" t="s">
        <v>765</v>
      </c>
      <c r="C411" s="6" t="s">
        <v>63</v>
      </c>
      <c r="D411" s="6" t="s">
        <v>766</v>
      </c>
      <c r="E411" s="38" t="s">
        <v>36</v>
      </c>
      <c r="F411" s="75">
        <v>2006</v>
      </c>
      <c r="G411" s="11">
        <v>3.2</v>
      </c>
      <c r="H411" s="7" t="str">
        <f>VLOOKUP(G411, 'LTMP ToC Reference Table'!$A$2:$B$120,2, FALSE)</f>
        <v xml:space="preserve">Land Use </v>
      </c>
      <c r="I411" s="20"/>
      <c r="J411" s="7" t="e">
        <f>VLOOKUP(I411, 'LTMP ToC Reference Table'!$A$2:$B$120,2, FALSE)</f>
        <v>#N/A</v>
      </c>
      <c r="K411" s="6"/>
      <c r="L411" s="7"/>
      <c r="M411" s="6" t="s">
        <v>560</v>
      </c>
      <c r="N411" s="7"/>
      <c r="O411" s="7" t="e">
        <f>VLOOKUP(N411, 'HUC Reference Table'!$A$2:$B$20,2, FALSE)</f>
        <v>#N/A</v>
      </c>
      <c r="P411" s="7"/>
      <c r="Q411" s="7" t="e">
        <f>VLOOKUP(P411, 'HUC Reference Table'!$A$2:$B$20,2, FALSE)</f>
        <v>#N/A</v>
      </c>
    </row>
    <row r="412" spans="1:17" ht="89.25" x14ac:dyDescent="0.2">
      <c r="A412" s="6" t="s">
        <v>1248</v>
      </c>
      <c r="B412" s="6" t="s">
        <v>771</v>
      </c>
      <c r="C412" s="6" t="s">
        <v>301</v>
      </c>
      <c r="D412" s="6" t="s">
        <v>1324</v>
      </c>
      <c r="E412" s="38" t="s">
        <v>36</v>
      </c>
      <c r="F412" s="75">
        <v>2002</v>
      </c>
      <c r="G412" s="11">
        <v>3.2</v>
      </c>
      <c r="H412" s="7" t="str">
        <f>VLOOKUP(G412, 'LTMP ToC Reference Table'!$A$2:$B$120,2, FALSE)</f>
        <v xml:space="preserve">Land Use </v>
      </c>
      <c r="I412" s="20"/>
      <c r="J412" s="7" t="e">
        <f>VLOOKUP(I412, 'LTMP ToC Reference Table'!$A$2:$B$120,2, FALSE)</f>
        <v>#N/A</v>
      </c>
      <c r="K412" s="6"/>
      <c r="L412" s="7"/>
      <c r="M412" s="6" t="s">
        <v>560</v>
      </c>
      <c r="N412" s="7"/>
      <c r="O412" s="7" t="e">
        <f>VLOOKUP(N412, 'HUC Reference Table'!$A$2:$B$20,2, FALSE)</f>
        <v>#N/A</v>
      </c>
      <c r="P412" s="7"/>
      <c r="Q412" s="7" t="e">
        <f>VLOOKUP(P412, 'HUC Reference Table'!$A$2:$B$20,2, FALSE)</f>
        <v>#N/A</v>
      </c>
    </row>
    <row r="413" spans="1:17" ht="38.25" x14ac:dyDescent="0.2">
      <c r="A413" s="6" t="s">
        <v>1248</v>
      </c>
      <c r="B413" s="6" t="s">
        <v>773</v>
      </c>
      <c r="C413" s="6" t="s">
        <v>63</v>
      </c>
      <c r="D413" s="6" t="s">
        <v>774</v>
      </c>
      <c r="E413" s="38" t="s">
        <v>36</v>
      </c>
      <c r="F413" s="75">
        <v>2006</v>
      </c>
      <c r="G413" s="11">
        <v>3.4</v>
      </c>
      <c r="H413" s="7" t="str">
        <f>VLOOKUP(G413, 'LTMP ToC Reference Table'!$A$2:$B$120,2, FALSE)</f>
        <v xml:space="preserve">Biological Resources </v>
      </c>
      <c r="I413" s="20"/>
      <c r="J413" s="7" t="e">
        <f>VLOOKUP(I413, 'LTMP ToC Reference Table'!$A$2:$B$120,2, FALSE)</f>
        <v>#N/A</v>
      </c>
      <c r="K413" s="6"/>
      <c r="L413" s="7"/>
      <c r="M413" s="6" t="s">
        <v>560</v>
      </c>
      <c r="N413" s="7"/>
      <c r="O413" s="7" t="e">
        <f>VLOOKUP(N413, 'HUC Reference Table'!$A$2:$B$20,2, FALSE)</f>
        <v>#N/A</v>
      </c>
      <c r="P413" s="7"/>
      <c r="Q413" s="7" t="e">
        <f>VLOOKUP(P413, 'HUC Reference Table'!$A$2:$B$20,2, FALSE)</f>
        <v>#N/A</v>
      </c>
    </row>
    <row r="414" spans="1:17" ht="51" x14ac:dyDescent="0.2">
      <c r="A414" s="6" t="s">
        <v>1248</v>
      </c>
      <c r="B414" s="6" t="s">
        <v>776</v>
      </c>
      <c r="C414" s="6" t="s">
        <v>301</v>
      </c>
      <c r="D414" s="6" t="s">
        <v>777</v>
      </c>
      <c r="E414" s="38" t="s">
        <v>36</v>
      </c>
      <c r="F414" s="75">
        <v>2001</v>
      </c>
      <c r="G414" s="11">
        <v>3.2</v>
      </c>
      <c r="H414" s="7" t="str">
        <f>VLOOKUP(G414, 'LTMP ToC Reference Table'!$A$2:$B$120,2, FALSE)</f>
        <v xml:space="preserve">Land Use </v>
      </c>
      <c r="I414" s="20"/>
      <c r="J414" s="7" t="e">
        <f>VLOOKUP(I414, 'LTMP ToC Reference Table'!$A$2:$B$120,2, FALSE)</f>
        <v>#N/A</v>
      </c>
      <c r="K414" s="6"/>
      <c r="L414" s="7"/>
      <c r="M414" s="6" t="s">
        <v>560</v>
      </c>
      <c r="N414" s="7"/>
      <c r="O414" s="7" t="e">
        <f>VLOOKUP(N414, 'HUC Reference Table'!$A$2:$B$20,2, FALSE)</f>
        <v>#N/A</v>
      </c>
      <c r="P414" s="7"/>
      <c r="Q414" s="7" t="e">
        <f>VLOOKUP(P414, 'HUC Reference Table'!$A$2:$B$20,2, FALSE)</f>
        <v>#N/A</v>
      </c>
    </row>
    <row r="415" spans="1:17" ht="63.75" x14ac:dyDescent="0.2">
      <c r="A415" s="6" t="s">
        <v>1248</v>
      </c>
      <c r="B415" s="6" t="s">
        <v>780</v>
      </c>
      <c r="C415" s="6" t="s">
        <v>301</v>
      </c>
      <c r="D415" s="6" t="s">
        <v>781</v>
      </c>
      <c r="E415" s="38" t="s">
        <v>36</v>
      </c>
      <c r="F415" s="75">
        <v>2004</v>
      </c>
      <c r="G415" s="11">
        <v>3.2</v>
      </c>
      <c r="H415" s="7" t="str">
        <f>VLOOKUP(G415, 'LTMP ToC Reference Table'!$A$2:$B$120,2, FALSE)</f>
        <v xml:space="preserve">Land Use </v>
      </c>
      <c r="I415" s="20"/>
      <c r="J415" s="7" t="e">
        <f>VLOOKUP(I415, 'LTMP ToC Reference Table'!$A$2:$B$120,2, FALSE)</f>
        <v>#N/A</v>
      </c>
      <c r="K415" s="6"/>
      <c r="L415" s="7"/>
      <c r="M415" s="6" t="s">
        <v>560</v>
      </c>
      <c r="N415" s="7"/>
      <c r="O415" s="7" t="e">
        <f>VLOOKUP(N415, 'HUC Reference Table'!$A$2:$B$20,2, FALSE)</f>
        <v>#N/A</v>
      </c>
      <c r="P415" s="7"/>
      <c r="Q415" s="7" t="e">
        <f>VLOOKUP(P415, 'HUC Reference Table'!$A$2:$B$20,2, FALSE)</f>
        <v>#N/A</v>
      </c>
    </row>
    <row r="416" spans="1:17" ht="38.25" x14ac:dyDescent="0.2">
      <c r="A416" s="6" t="s">
        <v>1248</v>
      </c>
      <c r="B416" s="6" t="s">
        <v>782</v>
      </c>
      <c r="C416" s="6" t="s">
        <v>301</v>
      </c>
      <c r="D416" s="6" t="s">
        <v>639</v>
      </c>
      <c r="E416" s="38" t="s">
        <v>36</v>
      </c>
      <c r="F416" s="75">
        <v>2007</v>
      </c>
      <c r="G416" s="11">
        <v>3.2</v>
      </c>
      <c r="H416" s="7" t="str">
        <f>VLOOKUP(G416, 'LTMP ToC Reference Table'!$A$2:$B$120,2, FALSE)</f>
        <v xml:space="preserve">Land Use </v>
      </c>
      <c r="I416" s="20"/>
      <c r="J416" s="7" t="e">
        <f>VLOOKUP(I416, 'LTMP ToC Reference Table'!$A$2:$B$120,2, FALSE)</f>
        <v>#N/A</v>
      </c>
      <c r="K416" s="6"/>
      <c r="L416" s="7"/>
      <c r="M416" s="6" t="s">
        <v>560</v>
      </c>
      <c r="N416" s="7"/>
      <c r="O416" s="7" t="e">
        <f>VLOOKUP(N416, 'HUC Reference Table'!$A$2:$B$20,2, FALSE)</f>
        <v>#N/A</v>
      </c>
      <c r="P416" s="7"/>
      <c r="Q416" s="7" t="e">
        <f>VLOOKUP(P416, 'HUC Reference Table'!$A$2:$B$20,2, FALSE)</f>
        <v>#N/A</v>
      </c>
    </row>
    <row r="417" spans="1:17" ht="63.75" x14ac:dyDescent="0.2">
      <c r="A417" s="6" t="s">
        <v>1248</v>
      </c>
      <c r="B417" s="6" t="s">
        <v>1671</v>
      </c>
      <c r="C417" s="6" t="s">
        <v>301</v>
      </c>
      <c r="D417" s="6" t="s">
        <v>268</v>
      </c>
      <c r="E417" s="38" t="s">
        <v>36</v>
      </c>
      <c r="F417" s="75">
        <v>2006</v>
      </c>
      <c r="G417" s="11"/>
      <c r="H417" s="7" t="e">
        <f>VLOOKUP(G417, 'LTMP ToC Reference Table'!$A$2:$B$120,2, FALSE)</f>
        <v>#N/A</v>
      </c>
      <c r="I417" s="20"/>
      <c r="J417" s="7" t="e">
        <f>VLOOKUP(I417, 'LTMP ToC Reference Table'!$A$2:$B$120,2, FALSE)</f>
        <v>#N/A</v>
      </c>
      <c r="K417" s="6"/>
      <c r="L417" s="7"/>
      <c r="M417" s="6" t="s">
        <v>560</v>
      </c>
      <c r="N417" s="7"/>
      <c r="O417" s="7" t="e">
        <f>VLOOKUP(N417, 'HUC Reference Table'!$A$2:$B$20,2, FALSE)</f>
        <v>#N/A</v>
      </c>
      <c r="P417" s="7"/>
      <c r="Q417" s="7" t="e">
        <f>VLOOKUP(P417, 'HUC Reference Table'!$A$2:$B$20,2, FALSE)</f>
        <v>#N/A</v>
      </c>
    </row>
    <row r="418" spans="1:17" ht="76.5" x14ac:dyDescent="0.2">
      <c r="A418" s="6" t="s">
        <v>1248</v>
      </c>
      <c r="B418" s="6" t="s">
        <v>790</v>
      </c>
      <c r="C418" s="6" t="s">
        <v>301</v>
      </c>
      <c r="D418" s="6" t="s">
        <v>792</v>
      </c>
      <c r="E418" s="38" t="s">
        <v>36</v>
      </c>
      <c r="F418" s="75">
        <v>2003</v>
      </c>
      <c r="G418" s="11">
        <v>3.2</v>
      </c>
      <c r="H418" s="7" t="str">
        <f>VLOOKUP(G418, 'LTMP ToC Reference Table'!$A$2:$B$120,2, FALSE)</f>
        <v xml:space="preserve">Land Use </v>
      </c>
      <c r="I418" s="20"/>
      <c r="J418" s="7" t="e">
        <f>VLOOKUP(I418, 'LTMP ToC Reference Table'!$A$2:$B$120,2, FALSE)</f>
        <v>#N/A</v>
      </c>
      <c r="K418" s="24" t="s">
        <v>1365</v>
      </c>
      <c r="L418" s="7"/>
      <c r="M418" s="6" t="s">
        <v>560</v>
      </c>
      <c r="N418" s="7"/>
      <c r="O418" s="7" t="e">
        <f>VLOOKUP(N418, 'HUC Reference Table'!$A$2:$B$20,2, FALSE)</f>
        <v>#N/A</v>
      </c>
      <c r="P418" s="7"/>
      <c r="Q418" s="7" t="e">
        <f>VLOOKUP(P418, 'HUC Reference Table'!$A$2:$B$20,2, FALSE)</f>
        <v>#N/A</v>
      </c>
    </row>
    <row r="419" spans="1:17" ht="38.25" x14ac:dyDescent="0.2">
      <c r="A419" s="6" t="s">
        <v>1248</v>
      </c>
      <c r="B419" s="6" t="s">
        <v>795</v>
      </c>
      <c r="C419" s="21" t="s">
        <v>301</v>
      </c>
      <c r="D419" s="6" t="s">
        <v>796</v>
      </c>
      <c r="E419" s="38" t="s">
        <v>36</v>
      </c>
      <c r="F419" s="75">
        <v>2006</v>
      </c>
      <c r="G419" s="11"/>
      <c r="H419" s="7" t="e">
        <f>VLOOKUP(G419, 'LTMP ToC Reference Table'!$A$2:$B$120,2, FALSE)</f>
        <v>#N/A</v>
      </c>
      <c r="I419" s="20"/>
      <c r="J419" s="7" t="e">
        <f>VLOOKUP(I419, 'LTMP ToC Reference Table'!$A$2:$B$120,2, FALSE)</f>
        <v>#N/A</v>
      </c>
      <c r="K419" s="24" t="s">
        <v>1418</v>
      </c>
      <c r="L419" s="7"/>
      <c r="M419" s="6" t="s">
        <v>560</v>
      </c>
      <c r="N419" s="7"/>
      <c r="O419" s="7" t="e">
        <f>VLOOKUP(N419, 'HUC Reference Table'!$A$2:$B$20,2, FALSE)</f>
        <v>#N/A</v>
      </c>
      <c r="P419" s="7"/>
      <c r="Q419" s="7" t="e">
        <f>VLOOKUP(P419, 'HUC Reference Table'!$A$2:$B$20,2, FALSE)</f>
        <v>#N/A</v>
      </c>
    </row>
    <row r="420" spans="1:17" ht="102" x14ac:dyDescent="0.2">
      <c r="A420" s="6" t="s">
        <v>1248</v>
      </c>
      <c r="B420" s="6" t="s">
        <v>805</v>
      </c>
      <c r="C420" s="6" t="s">
        <v>63</v>
      </c>
      <c r="D420" s="6" t="s">
        <v>1036</v>
      </c>
      <c r="E420" s="38" t="s">
        <v>36</v>
      </c>
      <c r="F420" s="75">
        <v>1992</v>
      </c>
      <c r="G420" s="11">
        <v>3.5</v>
      </c>
      <c r="H420" s="7" t="str">
        <f>VLOOKUP(G420, 'LTMP ToC Reference Table'!$A$2:$B$120,2, FALSE)</f>
        <v xml:space="preserve">Environmental Stressors and Pressures </v>
      </c>
      <c r="I420" s="20" t="s">
        <v>1144</v>
      </c>
      <c r="J420" s="7" t="str">
        <f>VLOOKUP(I420, 'LTMP ToC Reference Table'!$A$2:$B$120,2, FALSE)</f>
        <v xml:space="preserve">Historical Conditions </v>
      </c>
      <c r="K420" s="27" t="s">
        <v>1294</v>
      </c>
      <c r="L420" s="7" t="s">
        <v>749</v>
      </c>
      <c r="M420" s="36" t="s">
        <v>508</v>
      </c>
      <c r="N420" s="14"/>
      <c r="O420" s="7" t="e">
        <f>VLOOKUP(N420, 'HUC Reference Table'!$A$2:$B$20,2, FALSE)</f>
        <v>#N/A</v>
      </c>
      <c r="P420" s="7"/>
      <c r="Q420" s="7" t="e">
        <f>VLOOKUP(P420, 'HUC Reference Table'!$A$2:$B$20,2, FALSE)</f>
        <v>#N/A</v>
      </c>
    </row>
    <row r="421" spans="1:17" ht="51" x14ac:dyDescent="0.2">
      <c r="A421" s="6" t="s">
        <v>1248</v>
      </c>
      <c r="B421" s="6" t="s">
        <v>809</v>
      </c>
      <c r="C421" s="21" t="s">
        <v>63</v>
      </c>
      <c r="D421" s="6"/>
      <c r="E421" s="38" t="s">
        <v>36</v>
      </c>
      <c r="F421" s="75">
        <v>2004</v>
      </c>
      <c r="G421" s="11"/>
      <c r="H421" s="7" t="e">
        <f>VLOOKUP(G421, 'LTMP ToC Reference Table'!$A$2:$B$120,2, FALSE)</f>
        <v>#N/A</v>
      </c>
      <c r="I421" s="20"/>
      <c r="J421" s="7" t="e">
        <f>VLOOKUP(I421, 'LTMP ToC Reference Table'!$A$2:$B$120,2, FALSE)</f>
        <v>#N/A</v>
      </c>
      <c r="K421" s="7"/>
      <c r="L421" s="7"/>
      <c r="M421" s="6" t="s">
        <v>1284</v>
      </c>
      <c r="N421" s="14"/>
      <c r="O421" s="7" t="e">
        <f>VLOOKUP(N421, 'HUC Reference Table'!$A$2:$B$20,2, FALSE)</f>
        <v>#N/A</v>
      </c>
      <c r="P421" s="7"/>
      <c r="Q421" s="7" t="e">
        <f>VLOOKUP(P421, 'HUC Reference Table'!$A$2:$B$20,2, FALSE)</f>
        <v>#N/A</v>
      </c>
    </row>
    <row r="422" spans="1:17" ht="38.25" x14ac:dyDescent="0.2">
      <c r="A422" s="6" t="s">
        <v>1248</v>
      </c>
      <c r="B422" s="6" t="s">
        <v>811</v>
      </c>
      <c r="C422" s="21" t="s">
        <v>63</v>
      </c>
      <c r="D422" s="6"/>
      <c r="E422" s="38" t="s">
        <v>36</v>
      </c>
      <c r="F422" s="75">
        <v>2003</v>
      </c>
      <c r="G422" s="11"/>
      <c r="H422" s="7" t="e">
        <f>VLOOKUP(G422, 'LTMP ToC Reference Table'!$A$2:$B$120,2, FALSE)</f>
        <v>#N/A</v>
      </c>
      <c r="I422" s="20"/>
      <c r="J422" s="7" t="e">
        <f>VLOOKUP(I422, 'LTMP ToC Reference Table'!$A$2:$B$120,2, FALSE)</f>
        <v>#N/A</v>
      </c>
      <c r="K422" s="7"/>
      <c r="L422" s="7"/>
      <c r="M422" s="6" t="s">
        <v>1296</v>
      </c>
      <c r="N422" s="14"/>
      <c r="O422" s="7" t="e">
        <f>VLOOKUP(N422, 'HUC Reference Table'!$A$2:$B$20,2, FALSE)</f>
        <v>#N/A</v>
      </c>
      <c r="P422" s="7"/>
      <c r="Q422" s="7" t="e">
        <f>VLOOKUP(P422, 'HUC Reference Table'!$A$2:$B$20,2, FALSE)</f>
        <v>#N/A</v>
      </c>
    </row>
    <row r="423" spans="1:17" ht="38.25" x14ac:dyDescent="0.2">
      <c r="A423" s="6" t="s">
        <v>1248</v>
      </c>
      <c r="B423" s="6" t="s">
        <v>813</v>
      </c>
      <c r="C423" s="21" t="s">
        <v>63</v>
      </c>
      <c r="D423" s="6"/>
      <c r="E423" s="38" t="s">
        <v>36</v>
      </c>
      <c r="F423" s="75">
        <v>2004</v>
      </c>
      <c r="G423" s="11"/>
      <c r="H423" s="7" t="e">
        <f>VLOOKUP(G423, 'LTMP ToC Reference Table'!$A$2:$B$120,2, FALSE)</f>
        <v>#N/A</v>
      </c>
      <c r="I423" s="20"/>
      <c r="J423" s="7" t="e">
        <f>VLOOKUP(I423, 'LTMP ToC Reference Table'!$A$2:$B$120,2, FALSE)</f>
        <v>#N/A</v>
      </c>
      <c r="K423" s="7"/>
      <c r="L423" s="7"/>
      <c r="M423" s="6" t="s">
        <v>1296</v>
      </c>
      <c r="N423" s="14"/>
      <c r="O423" s="7" t="e">
        <f>VLOOKUP(N423, 'HUC Reference Table'!$A$2:$B$20,2, FALSE)</f>
        <v>#N/A</v>
      </c>
      <c r="P423" s="7"/>
      <c r="Q423" s="7" t="e">
        <f>VLOOKUP(P423, 'HUC Reference Table'!$A$2:$B$20,2, FALSE)</f>
        <v>#N/A</v>
      </c>
    </row>
    <row r="424" spans="1:17" ht="38.25" x14ac:dyDescent="0.2">
      <c r="A424" s="6" t="s">
        <v>1248</v>
      </c>
      <c r="B424" s="6" t="s">
        <v>823</v>
      </c>
      <c r="C424" s="6" t="s">
        <v>310</v>
      </c>
      <c r="D424" s="18"/>
      <c r="E424" s="38" t="s">
        <v>36</v>
      </c>
      <c r="F424" s="75">
        <v>2002</v>
      </c>
      <c r="G424" s="11">
        <v>3.2</v>
      </c>
      <c r="H424" s="7" t="str">
        <f>VLOOKUP(G424, 'LTMP ToC Reference Table'!$A$2:$B$120,2, FALSE)</f>
        <v xml:space="preserve">Land Use </v>
      </c>
      <c r="I424" s="20"/>
      <c r="J424" s="7" t="e">
        <f>VLOOKUP(I424, 'LTMP ToC Reference Table'!$A$2:$B$120,2, FALSE)</f>
        <v>#N/A</v>
      </c>
      <c r="K424" s="18" t="s">
        <v>824</v>
      </c>
      <c r="L424" s="7"/>
      <c r="M424" s="6" t="s">
        <v>1289</v>
      </c>
      <c r="N424" s="14"/>
      <c r="O424" s="7" t="e">
        <f>VLOOKUP(N424, 'HUC Reference Table'!$A$2:$B$20,2, FALSE)</f>
        <v>#N/A</v>
      </c>
      <c r="P424" s="7"/>
      <c r="Q424" s="7" t="e">
        <f>VLOOKUP(P424, 'HUC Reference Table'!$A$2:$B$20,2, FALSE)</f>
        <v>#N/A</v>
      </c>
    </row>
    <row r="425" spans="1:17" ht="51" x14ac:dyDescent="0.2">
      <c r="A425" s="6" t="s">
        <v>1248</v>
      </c>
      <c r="B425" s="6" t="s">
        <v>827</v>
      </c>
      <c r="C425" s="6" t="s">
        <v>301</v>
      </c>
      <c r="D425" s="18"/>
      <c r="E425" s="38" t="s">
        <v>36</v>
      </c>
      <c r="F425" s="75" t="s">
        <v>36</v>
      </c>
      <c r="G425" s="11"/>
      <c r="H425" s="7" t="e">
        <f>VLOOKUP(G425, 'LTMP ToC Reference Table'!$A$2:$B$120,2, FALSE)</f>
        <v>#N/A</v>
      </c>
      <c r="I425" s="20"/>
      <c r="J425" s="7" t="e">
        <f>VLOOKUP(I425, 'LTMP ToC Reference Table'!$A$2:$B$120,2, FALSE)</f>
        <v>#N/A</v>
      </c>
      <c r="K425" s="18" t="s">
        <v>828</v>
      </c>
      <c r="L425" s="7"/>
      <c r="M425" s="6" t="s">
        <v>1289</v>
      </c>
      <c r="N425" s="14"/>
      <c r="O425" s="7" t="e">
        <f>VLOOKUP(N425, 'HUC Reference Table'!$A$2:$B$20,2, FALSE)</f>
        <v>#N/A</v>
      </c>
      <c r="P425" s="7"/>
      <c r="Q425" s="7" t="e">
        <f>VLOOKUP(P425, 'HUC Reference Table'!$A$2:$B$20,2, FALSE)</f>
        <v>#N/A</v>
      </c>
    </row>
    <row r="426" spans="1:17" ht="38.25" x14ac:dyDescent="0.2">
      <c r="A426" s="6" t="s">
        <v>1248</v>
      </c>
      <c r="B426" s="6" t="s">
        <v>890</v>
      </c>
      <c r="C426" s="6" t="s">
        <v>310</v>
      </c>
      <c r="D426" s="6"/>
      <c r="E426" s="38" t="s">
        <v>36</v>
      </c>
      <c r="F426" s="73">
        <v>2003</v>
      </c>
      <c r="G426" s="11"/>
      <c r="H426" s="7" t="e">
        <f>VLOOKUP(G426, 'LTMP ToC Reference Table'!$A$2:$B$120,2, FALSE)</f>
        <v>#N/A</v>
      </c>
      <c r="I426" s="20"/>
      <c r="J426" s="7" t="e">
        <f>VLOOKUP(I426, 'LTMP ToC Reference Table'!$A$2:$B$120,2, FALSE)</f>
        <v>#N/A</v>
      </c>
      <c r="K426" s="18" t="s">
        <v>891</v>
      </c>
      <c r="L426" s="7"/>
      <c r="M426" s="6" t="s">
        <v>1291</v>
      </c>
      <c r="N426" s="14"/>
      <c r="O426" s="7" t="e">
        <f>VLOOKUP(N426, 'HUC Reference Table'!$A$2:$B$20,2, FALSE)</f>
        <v>#N/A</v>
      </c>
      <c r="P426" s="7"/>
      <c r="Q426" s="7" t="e">
        <f>VLOOKUP(P426, 'HUC Reference Table'!$A$2:$B$20,2, FALSE)</f>
        <v>#N/A</v>
      </c>
    </row>
    <row r="427" spans="1:17" ht="38.25" x14ac:dyDescent="0.2">
      <c r="A427" s="6" t="s">
        <v>1248</v>
      </c>
      <c r="B427" s="6" t="s">
        <v>892</v>
      </c>
      <c r="C427" s="6" t="s">
        <v>310</v>
      </c>
      <c r="D427" s="6"/>
      <c r="E427" s="38" t="s">
        <v>36</v>
      </c>
      <c r="F427" s="73">
        <v>2003</v>
      </c>
      <c r="G427" s="11"/>
      <c r="H427" s="7" t="e">
        <f>VLOOKUP(G427, 'LTMP ToC Reference Table'!$A$2:$B$120,2, FALSE)</f>
        <v>#N/A</v>
      </c>
      <c r="I427" s="20"/>
      <c r="J427" s="7" t="e">
        <f>VLOOKUP(I427, 'LTMP ToC Reference Table'!$A$2:$B$120,2, FALSE)</f>
        <v>#N/A</v>
      </c>
      <c r="K427" s="18" t="s">
        <v>893</v>
      </c>
      <c r="L427" s="7"/>
      <c r="M427" s="6" t="s">
        <v>1291</v>
      </c>
      <c r="N427" s="14"/>
      <c r="O427" s="7" t="e">
        <f>VLOOKUP(N427, 'HUC Reference Table'!$A$2:$B$20,2, FALSE)</f>
        <v>#N/A</v>
      </c>
      <c r="P427" s="7"/>
      <c r="Q427" s="7" t="e">
        <f>VLOOKUP(P427, 'HUC Reference Table'!$A$2:$B$20,2, FALSE)</f>
        <v>#N/A</v>
      </c>
    </row>
    <row r="428" spans="1:17" ht="102" x14ac:dyDescent="0.2">
      <c r="A428" s="6" t="s">
        <v>1248</v>
      </c>
      <c r="B428" s="6" t="s">
        <v>1298</v>
      </c>
      <c r="C428" s="6" t="s">
        <v>301</v>
      </c>
      <c r="D428" s="6"/>
      <c r="E428" s="38" t="s">
        <v>36</v>
      </c>
      <c r="F428" s="73">
        <v>2013</v>
      </c>
      <c r="G428" s="11"/>
      <c r="H428" s="7" t="e">
        <f>VLOOKUP(G428, 'LTMP ToC Reference Table'!$A$2:$B$120,2, FALSE)</f>
        <v>#N/A</v>
      </c>
      <c r="I428" s="20"/>
      <c r="J428" s="7" t="e">
        <f>VLOOKUP(I428, 'LTMP ToC Reference Table'!$A$2:$B$120,2, FALSE)</f>
        <v>#N/A</v>
      </c>
      <c r="K428" s="24" t="s">
        <v>1297</v>
      </c>
      <c r="L428" s="7"/>
      <c r="M428" s="6" t="s">
        <v>1291</v>
      </c>
      <c r="N428" s="14"/>
      <c r="O428" s="7" t="e">
        <f>VLOOKUP(N428, 'HUC Reference Table'!$A$2:$B$20,2, FALSE)</f>
        <v>#N/A</v>
      </c>
      <c r="P428" s="7"/>
      <c r="Q428" s="7" t="e">
        <f>VLOOKUP(P428, 'HUC Reference Table'!$A$2:$B$20,2, FALSE)</f>
        <v>#N/A</v>
      </c>
    </row>
    <row r="429" spans="1:17" ht="76.5" x14ac:dyDescent="0.2">
      <c r="A429" s="6" t="s">
        <v>1248</v>
      </c>
      <c r="B429" s="6" t="s">
        <v>895</v>
      </c>
      <c r="C429" s="6" t="s">
        <v>301</v>
      </c>
      <c r="D429" s="6"/>
      <c r="E429" s="38" t="s">
        <v>36</v>
      </c>
      <c r="F429" s="73">
        <v>1999</v>
      </c>
      <c r="G429" s="11"/>
      <c r="H429" s="7" t="e">
        <f>VLOOKUP(G429, 'LTMP ToC Reference Table'!$A$2:$B$120,2, FALSE)</f>
        <v>#N/A</v>
      </c>
      <c r="I429" s="20"/>
      <c r="J429" s="7" t="e">
        <f>VLOOKUP(I429, 'LTMP ToC Reference Table'!$A$2:$B$120,2, FALSE)</f>
        <v>#N/A</v>
      </c>
      <c r="K429" s="24" t="s">
        <v>1419</v>
      </c>
      <c r="L429" s="7"/>
      <c r="M429" s="6" t="s">
        <v>1291</v>
      </c>
      <c r="N429" s="14"/>
      <c r="O429" s="7" t="e">
        <f>VLOOKUP(N429, 'HUC Reference Table'!$A$2:$B$20,2, FALSE)</f>
        <v>#N/A</v>
      </c>
      <c r="P429" s="7"/>
      <c r="Q429" s="7" t="e">
        <f>VLOOKUP(P429, 'HUC Reference Table'!$A$2:$B$20,2, FALSE)</f>
        <v>#N/A</v>
      </c>
    </row>
    <row r="430" spans="1:17" ht="114.75" x14ac:dyDescent="0.2">
      <c r="A430" s="6" t="s">
        <v>1248</v>
      </c>
      <c r="B430" s="6" t="s">
        <v>896</v>
      </c>
      <c r="C430" s="6" t="s">
        <v>301</v>
      </c>
      <c r="D430" s="6"/>
      <c r="E430" s="38" t="s">
        <v>36</v>
      </c>
      <c r="F430" s="73">
        <v>2003</v>
      </c>
      <c r="G430" s="11"/>
      <c r="H430" s="7" t="e">
        <f>VLOOKUP(G430, 'LTMP ToC Reference Table'!$A$2:$B$120,2, FALSE)</f>
        <v>#N/A</v>
      </c>
      <c r="I430" s="20"/>
      <c r="J430" s="7" t="e">
        <f>VLOOKUP(I430, 'LTMP ToC Reference Table'!$A$2:$B$120,2, FALSE)</f>
        <v>#N/A</v>
      </c>
      <c r="K430" s="18" t="s">
        <v>1420</v>
      </c>
      <c r="L430" s="7"/>
      <c r="M430" s="6" t="s">
        <v>1291</v>
      </c>
      <c r="N430" s="14"/>
      <c r="O430" s="7" t="e">
        <f>VLOOKUP(N430, 'HUC Reference Table'!$A$2:$B$20,2, FALSE)</f>
        <v>#N/A</v>
      </c>
      <c r="P430" s="7"/>
      <c r="Q430" s="7" t="e">
        <f>VLOOKUP(P430, 'HUC Reference Table'!$A$2:$B$20,2, FALSE)</f>
        <v>#N/A</v>
      </c>
    </row>
    <row r="431" spans="1:17" ht="63.75" customHeight="1" x14ac:dyDescent="0.2">
      <c r="A431" s="6" t="s">
        <v>1248</v>
      </c>
      <c r="B431" s="6" t="s">
        <v>897</v>
      </c>
      <c r="C431" s="6" t="s">
        <v>301</v>
      </c>
      <c r="D431" s="6"/>
      <c r="E431" s="38" t="s">
        <v>36</v>
      </c>
      <c r="F431" s="73">
        <v>1997</v>
      </c>
      <c r="G431" s="11"/>
      <c r="H431" s="7" t="e">
        <f>VLOOKUP(G431, 'LTMP ToC Reference Table'!$A$2:$B$120,2, FALSE)</f>
        <v>#N/A</v>
      </c>
      <c r="I431" s="20"/>
      <c r="J431" s="7" t="e">
        <f>VLOOKUP(I431, 'LTMP ToC Reference Table'!$A$2:$B$120,2, FALSE)</f>
        <v>#N/A</v>
      </c>
      <c r="K431" s="18" t="s">
        <v>1421</v>
      </c>
      <c r="L431" s="7"/>
      <c r="M431" s="6" t="s">
        <v>1291</v>
      </c>
      <c r="N431" s="14"/>
      <c r="O431" s="7" t="e">
        <f>VLOOKUP(N431, 'HUC Reference Table'!$A$2:$B$20,2, FALSE)</f>
        <v>#N/A</v>
      </c>
      <c r="P431" s="7"/>
      <c r="Q431" s="7" t="e">
        <f>VLOOKUP(P431, 'HUC Reference Table'!$A$2:$B$20,2, FALSE)</f>
        <v>#N/A</v>
      </c>
    </row>
    <row r="432" spans="1:17" ht="63.75" x14ac:dyDescent="0.2">
      <c r="A432" s="6" t="s">
        <v>1248</v>
      </c>
      <c r="B432" s="6" t="s">
        <v>898</v>
      </c>
      <c r="C432" s="6" t="s">
        <v>310</v>
      </c>
      <c r="D432" s="6"/>
      <c r="E432" s="38" t="s">
        <v>36</v>
      </c>
      <c r="F432" s="75" t="s">
        <v>36</v>
      </c>
      <c r="G432" s="11"/>
      <c r="H432" s="7" t="e">
        <f>VLOOKUP(G432, 'LTMP ToC Reference Table'!$A$2:$B$120,2, FALSE)</f>
        <v>#N/A</v>
      </c>
      <c r="I432" s="20"/>
      <c r="J432" s="7" t="e">
        <f>VLOOKUP(I432, 'LTMP ToC Reference Table'!$A$2:$B$120,2, FALSE)</f>
        <v>#N/A</v>
      </c>
      <c r="K432" s="24" t="s">
        <v>1422</v>
      </c>
      <c r="L432" s="7" t="s">
        <v>52</v>
      </c>
      <c r="M432" s="6" t="s">
        <v>1299</v>
      </c>
      <c r="N432" s="14"/>
      <c r="O432" s="7" t="e">
        <f>VLOOKUP(N432, 'HUC Reference Table'!$A$2:$B$20,2, FALSE)</f>
        <v>#N/A</v>
      </c>
      <c r="P432" s="7"/>
      <c r="Q432" s="7" t="e">
        <f>VLOOKUP(P432, 'HUC Reference Table'!$A$2:$B$20,2, FALSE)</f>
        <v>#N/A</v>
      </c>
    </row>
    <row r="433" spans="1:17" ht="63.75" x14ac:dyDescent="0.2">
      <c r="A433" s="6" t="s">
        <v>1248</v>
      </c>
      <c r="B433" s="6" t="s">
        <v>899</v>
      </c>
      <c r="C433" s="6" t="s">
        <v>310</v>
      </c>
      <c r="D433" s="6"/>
      <c r="E433" s="38" t="s">
        <v>36</v>
      </c>
      <c r="F433" s="75" t="s">
        <v>36</v>
      </c>
      <c r="G433" s="11"/>
      <c r="H433" s="7" t="e">
        <f>VLOOKUP(G433, 'LTMP ToC Reference Table'!$A$2:$B$120,2, FALSE)</f>
        <v>#N/A</v>
      </c>
      <c r="I433" s="20"/>
      <c r="J433" s="7" t="e">
        <f>VLOOKUP(I433, 'LTMP ToC Reference Table'!$A$2:$B$120,2, FALSE)</f>
        <v>#N/A</v>
      </c>
      <c r="K433" s="24" t="s">
        <v>902</v>
      </c>
      <c r="L433" s="7" t="s">
        <v>52</v>
      </c>
      <c r="M433" s="6" t="s">
        <v>1299</v>
      </c>
      <c r="N433" s="14"/>
      <c r="O433" s="7" t="e">
        <f>VLOOKUP(N433, 'HUC Reference Table'!$A$2:$B$20,2, FALSE)</f>
        <v>#N/A</v>
      </c>
      <c r="P433" s="7"/>
      <c r="Q433" s="7" t="e">
        <f>VLOOKUP(P433, 'HUC Reference Table'!$A$2:$B$20,2, FALSE)</f>
        <v>#N/A</v>
      </c>
    </row>
    <row r="434" spans="1:17" ht="140.25" x14ac:dyDescent="0.2">
      <c r="A434" s="6" t="s">
        <v>1248</v>
      </c>
      <c r="B434" s="6" t="s">
        <v>900</v>
      </c>
      <c r="C434" s="6" t="s">
        <v>310</v>
      </c>
      <c r="D434" s="6"/>
      <c r="E434" s="38" t="s">
        <v>36</v>
      </c>
      <c r="F434" s="75">
        <v>2004</v>
      </c>
      <c r="G434" s="11"/>
      <c r="H434" s="7" t="e">
        <f>VLOOKUP(G434, 'LTMP ToC Reference Table'!$A$2:$B$120,2, FALSE)</f>
        <v>#N/A</v>
      </c>
      <c r="I434" s="20"/>
      <c r="J434" s="7" t="e">
        <f>VLOOKUP(I434, 'LTMP ToC Reference Table'!$A$2:$B$120,2, FALSE)</f>
        <v>#N/A</v>
      </c>
      <c r="K434" s="18"/>
      <c r="L434" s="7" t="s">
        <v>52</v>
      </c>
      <c r="M434" s="6" t="s">
        <v>1299</v>
      </c>
      <c r="N434" s="14"/>
      <c r="O434" s="7" t="e">
        <f>VLOOKUP(N434, 'HUC Reference Table'!$A$2:$B$20,2, FALSE)</f>
        <v>#N/A</v>
      </c>
      <c r="P434" s="7"/>
      <c r="Q434" s="7" t="e">
        <f>VLOOKUP(P434, 'HUC Reference Table'!$A$2:$B$20,2, FALSE)</f>
        <v>#N/A</v>
      </c>
    </row>
    <row r="435" spans="1:17" ht="38.25" x14ac:dyDescent="0.2">
      <c r="A435" s="6" t="s">
        <v>1248</v>
      </c>
      <c r="B435" s="6" t="s">
        <v>906</v>
      </c>
      <c r="C435" s="21" t="s">
        <v>63</v>
      </c>
      <c r="D435" s="6"/>
      <c r="E435" s="38" t="s">
        <v>36</v>
      </c>
      <c r="F435" s="75">
        <v>2003</v>
      </c>
      <c r="G435" s="11"/>
      <c r="H435" s="7" t="e">
        <f>VLOOKUP(G435, 'LTMP ToC Reference Table'!$A$2:$B$120,2, FALSE)</f>
        <v>#N/A</v>
      </c>
      <c r="I435" s="20"/>
      <c r="J435" s="7" t="e">
        <f>VLOOKUP(I435, 'LTMP ToC Reference Table'!$A$2:$B$120,2, FALSE)</f>
        <v>#N/A</v>
      </c>
      <c r="K435" s="18" t="s">
        <v>907</v>
      </c>
      <c r="L435" s="7"/>
      <c r="M435" s="6" t="s">
        <v>1289</v>
      </c>
      <c r="N435" s="14"/>
      <c r="O435" s="7" t="e">
        <f>VLOOKUP(N435, 'HUC Reference Table'!$A$2:$B$20,2, FALSE)</f>
        <v>#N/A</v>
      </c>
      <c r="P435" s="7"/>
      <c r="Q435" s="7" t="e">
        <f>VLOOKUP(P435, 'HUC Reference Table'!$A$2:$B$20,2, FALSE)</f>
        <v>#N/A</v>
      </c>
    </row>
    <row r="436" spans="1:17" ht="63.75" x14ac:dyDescent="0.2">
      <c r="A436" s="6" t="s">
        <v>1304</v>
      </c>
      <c r="B436" s="6" t="s">
        <v>1303</v>
      </c>
      <c r="C436" s="21" t="s">
        <v>63</v>
      </c>
      <c r="D436" s="6" t="s">
        <v>1314</v>
      </c>
      <c r="E436" s="38" t="s">
        <v>36</v>
      </c>
      <c r="F436" s="75">
        <v>2017</v>
      </c>
      <c r="G436" s="11"/>
      <c r="H436" s="7" t="e">
        <f>VLOOKUP(G436, 'LTMP ToC Reference Table'!$A$2:$B$120,2, FALSE)</f>
        <v>#N/A</v>
      </c>
      <c r="I436" s="20"/>
      <c r="J436" s="7" t="e">
        <f>VLOOKUP(I436, 'LTMP ToC Reference Table'!$A$2:$B$120,2, FALSE)</f>
        <v>#N/A</v>
      </c>
      <c r="K436" s="24" t="s">
        <v>1302</v>
      </c>
      <c r="L436" s="7"/>
      <c r="M436" s="6" t="s">
        <v>81</v>
      </c>
      <c r="N436" s="14"/>
      <c r="O436" s="7"/>
      <c r="P436" s="7"/>
      <c r="Q436" s="7"/>
    </row>
    <row r="437" spans="1:17" ht="76.5" x14ac:dyDescent="0.2">
      <c r="A437" s="6" t="s">
        <v>1248</v>
      </c>
      <c r="B437" s="6" t="s">
        <v>1301</v>
      </c>
      <c r="C437" s="21" t="s">
        <v>301</v>
      </c>
      <c r="D437" s="6" t="s">
        <v>1314</v>
      </c>
      <c r="E437" s="38" t="s">
        <v>36</v>
      </c>
      <c r="F437" s="75">
        <v>2017</v>
      </c>
      <c r="G437" s="11"/>
      <c r="H437" s="7" t="e">
        <f>VLOOKUP(G437, 'LTMP ToC Reference Table'!$A$2:$B$120,2, FALSE)</f>
        <v>#N/A</v>
      </c>
      <c r="I437" s="20"/>
      <c r="J437" s="7" t="e">
        <f>VLOOKUP(I437, 'LTMP ToC Reference Table'!$A$2:$B$120,2, FALSE)</f>
        <v>#N/A</v>
      </c>
      <c r="K437" s="18" t="s">
        <v>1300</v>
      </c>
      <c r="L437" s="7"/>
      <c r="M437" s="6" t="s">
        <v>81</v>
      </c>
      <c r="N437" s="14"/>
      <c r="O437" s="7" t="e">
        <f>VLOOKUP(N437, 'HUC Reference Table'!$A$2:$B$20,2, FALSE)</f>
        <v>#N/A</v>
      </c>
      <c r="P437" s="7"/>
      <c r="Q437" s="7" t="e">
        <f>VLOOKUP(P437, 'HUC Reference Table'!$A$2:$B$20,2, FALSE)</f>
        <v>#N/A</v>
      </c>
    </row>
    <row r="438" spans="1:17" ht="51" x14ac:dyDescent="0.2">
      <c r="A438" s="6" t="s">
        <v>1248</v>
      </c>
      <c r="B438" s="6" t="s">
        <v>908</v>
      </c>
      <c r="C438" s="21" t="s">
        <v>63</v>
      </c>
      <c r="D438" s="6"/>
      <c r="E438" s="38" t="s">
        <v>36</v>
      </c>
      <c r="F438" s="75" t="s">
        <v>36</v>
      </c>
      <c r="G438" s="11"/>
      <c r="H438" s="7" t="e">
        <f>VLOOKUP(G438, 'LTMP ToC Reference Table'!$A$2:$B$120,2, FALSE)</f>
        <v>#N/A</v>
      </c>
      <c r="I438" s="20"/>
      <c r="J438" s="7" t="e">
        <f>VLOOKUP(I438, 'LTMP ToC Reference Table'!$A$2:$B$120,2, FALSE)</f>
        <v>#N/A</v>
      </c>
      <c r="K438" s="18" t="s">
        <v>909</v>
      </c>
      <c r="L438" s="7" t="s">
        <v>749</v>
      </c>
      <c r="M438" s="6" t="s">
        <v>81</v>
      </c>
      <c r="N438" s="14"/>
      <c r="O438" s="7" t="e">
        <f>VLOOKUP(N438, 'HUC Reference Table'!$A$2:$B$20,2, FALSE)</f>
        <v>#N/A</v>
      </c>
      <c r="P438" s="7"/>
      <c r="Q438" s="7" t="e">
        <f>VLOOKUP(P438, 'HUC Reference Table'!$A$2:$B$20,2, FALSE)</f>
        <v>#N/A</v>
      </c>
    </row>
    <row r="439" spans="1:17" ht="63.75" x14ac:dyDescent="0.2">
      <c r="A439" s="6"/>
      <c r="B439" s="6" t="s">
        <v>1308</v>
      </c>
      <c r="C439" s="21" t="s">
        <v>301</v>
      </c>
      <c r="D439" s="6" t="s">
        <v>1314</v>
      </c>
      <c r="E439" s="38" t="s">
        <v>36</v>
      </c>
      <c r="F439" s="75">
        <v>2002</v>
      </c>
      <c r="G439" s="11" t="s">
        <v>373</v>
      </c>
      <c r="H439" s="7" t="str">
        <f>VLOOKUP(G439, 'LTMP ToC Reference Table'!$A$2:$B$120,2, FALSE)</f>
        <v xml:space="preserve">Federal Clean Water Act </v>
      </c>
      <c r="I439" s="20" t="s">
        <v>644</v>
      </c>
      <c r="J439" s="7" t="str">
        <f>VLOOKUP(I439, 'LTMP ToC Reference Table'!$A$2:$B$120,2, FALSE)</f>
        <v xml:space="preserve">State Porter-Cologne Water Quality Control Act </v>
      </c>
      <c r="K439" s="18" t="s">
        <v>1309</v>
      </c>
      <c r="L439" s="7" t="s">
        <v>749</v>
      </c>
      <c r="M439" s="6" t="s">
        <v>81</v>
      </c>
      <c r="N439" s="14"/>
      <c r="O439" s="7" t="e">
        <f>VLOOKUP(N439, 'HUC Reference Table'!$A$2:$B$20,2, FALSE)</f>
        <v>#N/A</v>
      </c>
      <c r="P439" s="7"/>
      <c r="Q439" s="7" t="e">
        <f>VLOOKUP(P439, 'HUC Reference Table'!$A$2:$B$20,2, FALSE)</f>
        <v>#N/A</v>
      </c>
    </row>
    <row r="440" spans="1:17" ht="51" x14ac:dyDescent="0.2">
      <c r="A440" s="6" t="s">
        <v>1248</v>
      </c>
      <c r="B440" s="6" t="s">
        <v>910</v>
      </c>
      <c r="C440" s="6" t="s">
        <v>63</v>
      </c>
      <c r="D440" s="6"/>
      <c r="E440" s="38" t="s">
        <v>36</v>
      </c>
      <c r="F440" s="75">
        <v>1999</v>
      </c>
      <c r="G440" s="11"/>
      <c r="H440" s="7" t="e">
        <f>VLOOKUP(G440, 'LTMP ToC Reference Table'!$A$2:$B$120,2, FALSE)</f>
        <v>#N/A</v>
      </c>
      <c r="I440" s="20"/>
      <c r="J440" s="7" t="e">
        <f>VLOOKUP(I440, 'LTMP ToC Reference Table'!$A$2:$B$120,2, FALSE)</f>
        <v>#N/A</v>
      </c>
      <c r="K440" s="6"/>
      <c r="L440" s="7" t="s">
        <v>157</v>
      </c>
      <c r="M440" s="6" t="s">
        <v>81</v>
      </c>
      <c r="N440" s="14"/>
      <c r="O440" s="7" t="e">
        <f>VLOOKUP(N440, 'HUC Reference Table'!$A$2:$B$20,2, FALSE)</f>
        <v>#N/A</v>
      </c>
      <c r="P440" s="7"/>
      <c r="Q440" s="7" t="e">
        <f>VLOOKUP(P440, 'HUC Reference Table'!$A$2:$B$20,2, FALSE)</f>
        <v>#N/A</v>
      </c>
    </row>
    <row r="441" spans="1:17" ht="63.75" x14ac:dyDescent="0.2">
      <c r="A441" s="6" t="s">
        <v>1248</v>
      </c>
      <c r="B441" s="6" t="s">
        <v>1306</v>
      </c>
      <c r="C441" s="21" t="s">
        <v>310</v>
      </c>
      <c r="D441" s="6" t="s">
        <v>1307</v>
      </c>
      <c r="E441" s="38" t="s">
        <v>36</v>
      </c>
      <c r="F441" s="75">
        <v>2015</v>
      </c>
      <c r="G441" s="11" t="s">
        <v>373</v>
      </c>
      <c r="H441" s="7" t="str">
        <f>VLOOKUP(G441, 'LTMP ToC Reference Table'!$A$2:$B$120,2, FALSE)</f>
        <v xml:space="preserve">Federal Clean Water Act </v>
      </c>
      <c r="I441" s="20"/>
      <c r="J441" s="7" t="e">
        <f>VLOOKUP(I441, 'LTMP ToC Reference Table'!$A$2:$B$120,2, FALSE)</f>
        <v>#N/A</v>
      </c>
      <c r="K441" s="18" t="s">
        <v>1305</v>
      </c>
      <c r="L441" s="7" t="s">
        <v>749</v>
      </c>
      <c r="M441" s="6" t="s">
        <v>1291</v>
      </c>
      <c r="N441" s="14"/>
      <c r="O441" s="7" t="e">
        <f>VLOOKUP(N441, 'HUC Reference Table'!$A$2:$B$20,2, FALSE)</f>
        <v>#N/A</v>
      </c>
      <c r="P441" s="7"/>
      <c r="Q441" s="7" t="e">
        <f>VLOOKUP(P441, 'HUC Reference Table'!$A$2:$B$20,2, FALSE)</f>
        <v>#N/A</v>
      </c>
    </row>
    <row r="442" spans="1:17" ht="51" x14ac:dyDescent="0.2">
      <c r="A442" s="6" t="s">
        <v>1248</v>
      </c>
      <c r="B442" s="6" t="s">
        <v>1339</v>
      </c>
      <c r="C442" s="21" t="s">
        <v>310</v>
      </c>
      <c r="D442" s="6" t="s">
        <v>1033</v>
      </c>
      <c r="E442" s="38" t="s">
        <v>36</v>
      </c>
      <c r="F442" s="75">
        <v>2015</v>
      </c>
      <c r="G442" s="11"/>
      <c r="H442" s="7" t="e">
        <f>VLOOKUP(G442, 'LTMP ToC Reference Table'!$A$2:$B$120,2, FALSE)</f>
        <v>#N/A</v>
      </c>
      <c r="I442" s="20"/>
      <c r="J442" s="7" t="e">
        <f>VLOOKUP(I442, 'LTMP ToC Reference Table'!$A$2:$B$120,2, FALSE)</f>
        <v>#N/A</v>
      </c>
      <c r="K442" s="24" t="s">
        <v>1338</v>
      </c>
      <c r="L442" s="7" t="s">
        <v>749</v>
      </c>
      <c r="M442" s="6" t="s">
        <v>918</v>
      </c>
      <c r="N442" s="14"/>
      <c r="O442" s="7" t="e">
        <f>VLOOKUP(N442, 'HUC Reference Table'!$A$2:$B$20,2, FALSE)</f>
        <v>#N/A</v>
      </c>
      <c r="P442" s="7"/>
      <c r="Q442" s="7" t="e">
        <f>VLOOKUP(P442, 'HUC Reference Table'!$A$2:$B$20,2, FALSE)</f>
        <v>#N/A</v>
      </c>
    </row>
    <row r="443" spans="1:17" ht="38.25" x14ac:dyDescent="0.2">
      <c r="A443" s="6"/>
      <c r="B443" s="6" t="s">
        <v>1341</v>
      </c>
      <c r="C443" s="21" t="s">
        <v>1218</v>
      </c>
      <c r="D443" s="6" t="s">
        <v>1342</v>
      </c>
      <c r="E443" s="38" t="s">
        <v>36</v>
      </c>
      <c r="F443" s="75">
        <v>2011</v>
      </c>
      <c r="G443" s="11"/>
      <c r="H443" s="7" t="e">
        <f>VLOOKUP(G443, 'LTMP ToC Reference Table'!$A$2:$B$120,2, FALSE)</f>
        <v>#N/A</v>
      </c>
      <c r="I443" s="20"/>
      <c r="J443" s="7" t="e">
        <f>VLOOKUP(I443, 'LTMP ToC Reference Table'!$A$2:$B$120,2, FALSE)</f>
        <v>#N/A</v>
      </c>
      <c r="K443" s="24" t="s">
        <v>1340</v>
      </c>
      <c r="L443" s="7" t="s">
        <v>749</v>
      </c>
      <c r="M443" s="6" t="s">
        <v>1289</v>
      </c>
      <c r="N443" s="14"/>
      <c r="O443" s="7"/>
      <c r="P443" s="7"/>
      <c r="Q443" s="7"/>
    </row>
    <row r="444" spans="1:17" ht="89.25" x14ac:dyDescent="0.2">
      <c r="A444" s="6" t="s">
        <v>1248</v>
      </c>
      <c r="B444" s="6" t="s">
        <v>1343</v>
      </c>
      <c r="C444" s="21" t="s">
        <v>310</v>
      </c>
      <c r="D444" s="6"/>
      <c r="E444" s="38" t="s">
        <v>36</v>
      </c>
      <c r="F444" s="75">
        <v>2014</v>
      </c>
      <c r="G444" s="11"/>
      <c r="H444" s="7" t="e">
        <f>VLOOKUP(G444, 'LTMP ToC Reference Table'!$A$2:$B$120,2, FALSE)</f>
        <v>#N/A</v>
      </c>
      <c r="I444" s="20"/>
      <c r="J444" s="7" t="e">
        <f>VLOOKUP(I444, 'LTMP ToC Reference Table'!$A$2:$B$120,2, FALSE)</f>
        <v>#N/A</v>
      </c>
      <c r="K444" s="18" t="s">
        <v>1344</v>
      </c>
      <c r="L444" s="7" t="s">
        <v>749</v>
      </c>
      <c r="M444" s="6" t="s">
        <v>1289</v>
      </c>
      <c r="N444" s="14"/>
      <c r="O444" s="7" t="e">
        <f>VLOOKUP(N444, 'HUC Reference Table'!$A$2:$B$20,2, FALSE)</f>
        <v>#N/A</v>
      </c>
      <c r="P444" s="7"/>
      <c r="Q444" s="7" t="e">
        <f>VLOOKUP(P444, 'HUC Reference Table'!$A$2:$B$20,2, FALSE)</f>
        <v>#N/A</v>
      </c>
    </row>
    <row r="445" spans="1:17" ht="63.75" x14ac:dyDescent="0.2">
      <c r="A445" s="6" t="s">
        <v>1248</v>
      </c>
      <c r="B445" s="6" t="s">
        <v>1045</v>
      </c>
      <c r="C445" s="37" t="s">
        <v>310</v>
      </c>
      <c r="D445" s="6" t="s">
        <v>36</v>
      </c>
      <c r="E445" s="38" t="s">
        <v>36</v>
      </c>
      <c r="F445" s="75">
        <v>2004</v>
      </c>
      <c r="G445" s="11"/>
      <c r="H445" s="7" t="e">
        <f>VLOOKUP(G445, 'LTMP ToC Reference Table'!$A$2:$B$120,2, FALSE)</f>
        <v>#N/A</v>
      </c>
      <c r="I445" s="20"/>
      <c r="J445" s="7" t="e">
        <f>VLOOKUP(I445, 'LTMP ToC Reference Table'!$A$2:$B$120,2, FALSE)</f>
        <v>#N/A</v>
      </c>
      <c r="K445" s="18" t="s">
        <v>919</v>
      </c>
      <c r="L445" s="7" t="s">
        <v>749</v>
      </c>
      <c r="M445" s="6" t="s">
        <v>81</v>
      </c>
      <c r="N445" s="14"/>
      <c r="O445" s="7" t="e">
        <f>VLOOKUP(N445, 'HUC Reference Table'!$A$2:$B$20,2, FALSE)</f>
        <v>#N/A</v>
      </c>
      <c r="P445" s="7"/>
      <c r="Q445" s="7" t="e">
        <f>VLOOKUP(P445, 'HUC Reference Table'!$A$2:$B$20,2, FALSE)</f>
        <v>#N/A</v>
      </c>
    </row>
    <row r="446" spans="1:17" ht="38.25" x14ac:dyDescent="0.2">
      <c r="A446" s="6" t="s">
        <v>1248</v>
      </c>
      <c r="B446" s="6" t="s">
        <v>921</v>
      </c>
      <c r="C446" s="21" t="s">
        <v>310</v>
      </c>
      <c r="D446" s="6" t="s">
        <v>590</v>
      </c>
      <c r="E446" s="38" t="s">
        <v>36</v>
      </c>
      <c r="F446" s="75">
        <v>2019</v>
      </c>
      <c r="G446" s="11"/>
      <c r="H446" s="7" t="e">
        <f>VLOOKUP(G446, 'LTMP ToC Reference Table'!$A$2:$B$120,2, FALSE)</f>
        <v>#N/A</v>
      </c>
      <c r="I446" s="20"/>
      <c r="J446" s="7" t="e">
        <f>VLOOKUP(I446, 'LTMP ToC Reference Table'!$A$2:$B$120,2, FALSE)</f>
        <v>#N/A</v>
      </c>
      <c r="K446" s="24" t="s">
        <v>1311</v>
      </c>
      <c r="L446" s="7"/>
      <c r="M446" s="6" t="s">
        <v>1291</v>
      </c>
      <c r="N446" s="14"/>
      <c r="O446" s="7" t="e">
        <f>VLOOKUP(N446, 'HUC Reference Table'!$A$2:$B$20,2, FALSE)</f>
        <v>#N/A</v>
      </c>
      <c r="P446" s="7"/>
      <c r="Q446" s="7" t="e">
        <f>VLOOKUP(P446, 'HUC Reference Table'!$A$2:$B$20,2, FALSE)</f>
        <v>#N/A</v>
      </c>
    </row>
    <row r="447" spans="1:17" ht="153" x14ac:dyDescent="0.2">
      <c r="A447" s="6" t="s">
        <v>1248</v>
      </c>
      <c r="B447" s="6" t="s">
        <v>1347</v>
      </c>
      <c r="C447" s="37" t="s">
        <v>301</v>
      </c>
      <c r="D447" s="6" t="s">
        <v>1036</v>
      </c>
      <c r="E447" s="38" t="s">
        <v>36</v>
      </c>
      <c r="F447" s="75">
        <v>2018</v>
      </c>
      <c r="G447" s="11"/>
      <c r="H447" s="7" t="e">
        <f>VLOOKUP(G447, 'LTMP ToC Reference Table'!$A$2:$B$120,2, FALSE)</f>
        <v>#N/A</v>
      </c>
      <c r="I447" s="20"/>
      <c r="J447" s="7" t="e">
        <f>VLOOKUP(I447, 'LTMP ToC Reference Table'!$A$2:$B$120,2, FALSE)</f>
        <v>#N/A</v>
      </c>
      <c r="K447" s="18" t="s">
        <v>1346</v>
      </c>
      <c r="L447" s="7"/>
      <c r="M447" s="6" t="s">
        <v>346</v>
      </c>
      <c r="N447" s="14"/>
      <c r="O447" s="7" t="e">
        <f>VLOOKUP(N447, 'HUC Reference Table'!$A$2:$B$20,2, FALSE)</f>
        <v>#N/A</v>
      </c>
      <c r="P447" s="7"/>
      <c r="Q447" s="7" t="e">
        <f>VLOOKUP(P447, 'HUC Reference Table'!$A$2:$B$20,2, FALSE)</f>
        <v>#N/A</v>
      </c>
    </row>
    <row r="448" spans="1:17" ht="63.75" x14ac:dyDescent="0.2">
      <c r="A448" s="6" t="s">
        <v>1248</v>
      </c>
      <c r="B448" s="6" t="s">
        <v>1348</v>
      </c>
      <c r="C448" s="21" t="s">
        <v>310</v>
      </c>
      <c r="D448" s="6"/>
      <c r="E448" s="38" t="s">
        <v>36</v>
      </c>
      <c r="F448" s="75">
        <v>2010</v>
      </c>
      <c r="G448" s="11"/>
      <c r="H448" s="7" t="e">
        <f>VLOOKUP(G448, 'LTMP ToC Reference Table'!$A$2:$B$120,2, FALSE)</f>
        <v>#N/A</v>
      </c>
      <c r="I448" s="20"/>
      <c r="J448" s="7" t="e">
        <f>VLOOKUP(I448, 'LTMP ToC Reference Table'!$A$2:$B$120,2, FALSE)</f>
        <v>#N/A</v>
      </c>
      <c r="K448" s="24" t="s">
        <v>1349</v>
      </c>
      <c r="L448" s="7"/>
      <c r="M448" s="6" t="s">
        <v>1004</v>
      </c>
      <c r="N448" s="14"/>
      <c r="O448" s="7" t="e">
        <f>VLOOKUP(N448, 'HUC Reference Table'!$A$2:$B$20,2, FALSE)</f>
        <v>#N/A</v>
      </c>
      <c r="P448" s="7"/>
      <c r="Q448" s="7" t="e">
        <f>VLOOKUP(P448, 'HUC Reference Table'!$A$2:$B$20,2, FALSE)</f>
        <v>#N/A</v>
      </c>
    </row>
    <row r="449" spans="1:17" ht="25.5" x14ac:dyDescent="0.2">
      <c r="A449" s="6" t="s">
        <v>1248</v>
      </c>
      <c r="B449" s="6" t="s">
        <v>930</v>
      </c>
      <c r="C449" s="6" t="s">
        <v>63</v>
      </c>
      <c r="D449" s="6"/>
      <c r="E449" s="38" t="s">
        <v>36</v>
      </c>
      <c r="F449" s="75" t="s">
        <v>36</v>
      </c>
      <c r="G449" s="11" t="s">
        <v>1077</v>
      </c>
      <c r="H449" s="7" t="str">
        <f>VLOOKUP(G449, 'LTMP ToC Reference Table'!$A$2:$B$120,2, FALSE)</f>
        <v xml:space="preserve">Water Supply Operations </v>
      </c>
      <c r="I449" s="20"/>
      <c r="J449" s="7" t="e">
        <f>VLOOKUP(I449, 'LTMP ToC Reference Table'!$A$2:$B$120,2, FALSE)</f>
        <v>#N/A</v>
      </c>
      <c r="K449" s="24"/>
      <c r="L449" s="7"/>
      <c r="M449" s="6" t="s">
        <v>1312</v>
      </c>
      <c r="N449" s="14" t="s">
        <v>33</v>
      </c>
      <c r="O449" s="7">
        <f>VLOOKUP(N449, 'HUC Reference Table'!$A$2:$B$20,2, FALSE)</f>
        <v>18060005</v>
      </c>
      <c r="P449" s="7"/>
      <c r="Q449" s="7" t="e">
        <f>VLOOKUP(P449, 'HUC Reference Table'!$A$2:$B$20,2, FALSE)</f>
        <v>#N/A</v>
      </c>
    </row>
    <row r="450" spans="1:17" ht="25.5" x14ac:dyDescent="0.2">
      <c r="A450" s="6" t="s">
        <v>1248</v>
      </c>
      <c r="B450" s="6" t="s">
        <v>1336</v>
      </c>
      <c r="C450" s="21" t="s">
        <v>63</v>
      </c>
      <c r="D450" s="6" t="s">
        <v>970</v>
      </c>
      <c r="E450" s="38" t="s">
        <v>36</v>
      </c>
      <c r="F450" s="75">
        <v>2004</v>
      </c>
      <c r="G450" s="11" t="s">
        <v>164</v>
      </c>
      <c r="H450" s="7" t="str">
        <f>VLOOKUP(G450, 'LTMP ToC Reference Table'!$A$2:$B$120,2, FALSE)</f>
        <v xml:space="preserve">Water Quality </v>
      </c>
      <c r="I450" s="20"/>
      <c r="J450" s="7" t="e">
        <f>VLOOKUP(I450, 'LTMP ToC Reference Table'!$A$2:$B$120,2, FALSE)</f>
        <v>#N/A</v>
      </c>
      <c r="K450" s="18"/>
      <c r="L450" s="7"/>
      <c r="M450" s="6" t="s">
        <v>81</v>
      </c>
      <c r="N450" s="14"/>
      <c r="O450" s="7" t="e">
        <f>VLOOKUP(N450, 'HUC Reference Table'!$A$2:$B$20,2, FALSE)</f>
        <v>#N/A</v>
      </c>
      <c r="P450" s="7"/>
      <c r="Q450" s="7" t="e">
        <f>VLOOKUP(P450, 'HUC Reference Table'!$A$2:$B$20,2, FALSE)</f>
        <v>#N/A</v>
      </c>
    </row>
    <row r="451" spans="1:17" ht="51" x14ac:dyDescent="0.2">
      <c r="A451" s="6" t="s">
        <v>1248</v>
      </c>
      <c r="B451" s="6" t="s">
        <v>967</v>
      </c>
      <c r="C451" s="21" t="s">
        <v>63</v>
      </c>
      <c r="D451" s="6" t="s">
        <v>970</v>
      </c>
      <c r="E451" s="38" t="s">
        <v>36</v>
      </c>
      <c r="F451" s="75">
        <v>2003</v>
      </c>
      <c r="G451" s="11" t="s">
        <v>164</v>
      </c>
      <c r="H451" s="7" t="str">
        <f>VLOOKUP(G451, 'LTMP ToC Reference Table'!$A$2:$B$120,2, FALSE)</f>
        <v xml:space="preserve">Water Quality </v>
      </c>
      <c r="I451" s="20"/>
      <c r="J451" s="7" t="e">
        <f>VLOOKUP(I451, 'LTMP ToC Reference Table'!$A$2:$B$120,2, FALSE)</f>
        <v>#N/A</v>
      </c>
      <c r="K451" s="18" t="s">
        <v>968</v>
      </c>
      <c r="L451" s="7"/>
      <c r="M451" s="6" t="s">
        <v>81</v>
      </c>
      <c r="N451" s="14"/>
      <c r="O451" s="7" t="e">
        <f>VLOOKUP(N451, 'HUC Reference Table'!$A$2:$B$20,2, FALSE)</f>
        <v>#N/A</v>
      </c>
      <c r="P451" s="7"/>
      <c r="Q451" s="7" t="e">
        <f>VLOOKUP(P451, 'HUC Reference Table'!$A$2:$B$20,2, FALSE)</f>
        <v>#N/A</v>
      </c>
    </row>
    <row r="452" spans="1:17" ht="25.5" x14ac:dyDescent="0.2">
      <c r="A452" s="6" t="s">
        <v>1248</v>
      </c>
      <c r="B452" s="6" t="s">
        <v>972</v>
      </c>
      <c r="C452" s="21" t="s">
        <v>63</v>
      </c>
      <c r="D452" s="6" t="s">
        <v>1335</v>
      </c>
      <c r="E452" s="38" t="s">
        <v>36</v>
      </c>
      <c r="F452" s="75">
        <v>2004</v>
      </c>
      <c r="G452" s="11" t="s">
        <v>164</v>
      </c>
      <c r="H452" s="7" t="str">
        <f>VLOOKUP(G452, 'LTMP ToC Reference Table'!$A$2:$B$120,2, FALSE)</f>
        <v xml:space="preserve">Water Quality </v>
      </c>
      <c r="I452" s="20"/>
      <c r="J452" s="7" t="e">
        <f>VLOOKUP(I452, 'LTMP ToC Reference Table'!$A$2:$B$120,2, FALSE)</f>
        <v>#N/A</v>
      </c>
      <c r="K452" s="18"/>
      <c r="L452" s="7"/>
      <c r="M452" s="6" t="s">
        <v>81</v>
      </c>
      <c r="N452" s="14"/>
      <c r="O452" s="7" t="e">
        <f>VLOOKUP(N452, 'HUC Reference Table'!$A$2:$B$20,2, FALSE)</f>
        <v>#N/A</v>
      </c>
      <c r="P452" s="7"/>
      <c r="Q452" s="7" t="e">
        <f>VLOOKUP(P452, 'HUC Reference Table'!$A$2:$B$20,2, FALSE)</f>
        <v>#N/A</v>
      </c>
    </row>
    <row r="453" spans="1:17" ht="25.5" x14ac:dyDescent="0.2">
      <c r="A453" s="6" t="s">
        <v>1248</v>
      </c>
      <c r="B453" s="6" t="s">
        <v>977</v>
      </c>
      <c r="C453" s="21" t="s">
        <v>63</v>
      </c>
      <c r="D453" s="6" t="s">
        <v>1335</v>
      </c>
      <c r="E453" s="38" t="s">
        <v>36</v>
      </c>
      <c r="F453" s="75">
        <v>2004</v>
      </c>
      <c r="G453" s="11"/>
      <c r="H453" s="7" t="e">
        <f>VLOOKUP(G453, 'LTMP ToC Reference Table'!$A$2:$B$120,2, FALSE)</f>
        <v>#N/A</v>
      </c>
      <c r="I453" s="20"/>
      <c r="J453" s="7" t="e">
        <f>VLOOKUP(I453, 'LTMP ToC Reference Table'!$A$2:$B$120,2, FALSE)</f>
        <v>#N/A</v>
      </c>
      <c r="K453" s="18"/>
      <c r="L453" s="7"/>
      <c r="M453" s="6" t="s">
        <v>81</v>
      </c>
      <c r="N453" s="14"/>
      <c r="O453" s="7" t="e">
        <f>VLOOKUP(N453, 'HUC Reference Table'!$A$2:$B$20,2, FALSE)</f>
        <v>#N/A</v>
      </c>
      <c r="P453" s="7"/>
      <c r="Q453" s="7" t="e">
        <f>VLOOKUP(P453, 'HUC Reference Table'!$A$2:$B$20,2, FALSE)</f>
        <v>#N/A</v>
      </c>
    </row>
    <row r="454" spans="1:17" ht="38.25" x14ac:dyDescent="0.2">
      <c r="A454" s="6" t="s">
        <v>1248</v>
      </c>
      <c r="B454" s="6" t="s">
        <v>981</v>
      </c>
      <c r="C454" s="21" t="s">
        <v>63</v>
      </c>
      <c r="D454" s="6" t="s">
        <v>1334</v>
      </c>
      <c r="E454" s="38" t="s">
        <v>36</v>
      </c>
      <c r="F454" s="75">
        <v>2004</v>
      </c>
      <c r="G454" s="11"/>
      <c r="H454" s="7" t="e">
        <f>VLOOKUP(G454, 'LTMP ToC Reference Table'!$A$2:$B$120,2, FALSE)</f>
        <v>#N/A</v>
      </c>
      <c r="I454" s="20"/>
      <c r="J454" s="7" t="e">
        <f>VLOOKUP(I454, 'LTMP ToC Reference Table'!$A$2:$B$120,2, FALSE)</f>
        <v>#N/A</v>
      </c>
      <c r="K454" s="18" t="s">
        <v>982</v>
      </c>
      <c r="L454" s="7"/>
      <c r="M454" s="6" t="s">
        <v>81</v>
      </c>
      <c r="N454" s="14"/>
      <c r="O454" s="7" t="e">
        <f>VLOOKUP(N454, 'HUC Reference Table'!$A$2:$B$20,2, FALSE)</f>
        <v>#N/A</v>
      </c>
      <c r="P454" s="7"/>
      <c r="Q454" s="7" t="e">
        <f>VLOOKUP(P454, 'HUC Reference Table'!$A$2:$B$20,2, FALSE)</f>
        <v>#N/A</v>
      </c>
    </row>
    <row r="455" spans="1:17" ht="51" x14ac:dyDescent="0.2">
      <c r="A455" s="6" t="s">
        <v>1248</v>
      </c>
      <c r="B455" s="6" t="s">
        <v>983</v>
      </c>
      <c r="C455" s="6" t="s">
        <v>63</v>
      </c>
      <c r="D455" s="6" t="s">
        <v>1333</v>
      </c>
      <c r="E455" s="38" t="s">
        <v>36</v>
      </c>
      <c r="F455" s="75">
        <v>2001</v>
      </c>
      <c r="G455" s="11"/>
      <c r="H455" s="7" t="e">
        <f>VLOOKUP(G455, 'LTMP ToC Reference Table'!$A$2:$B$120,2, FALSE)</f>
        <v>#N/A</v>
      </c>
      <c r="I455" s="20"/>
      <c r="J455" s="7" t="e">
        <f>VLOOKUP(I455, 'LTMP ToC Reference Table'!$A$2:$B$120,2, FALSE)</f>
        <v>#N/A</v>
      </c>
      <c r="K455" s="6"/>
      <c r="L455" s="7" t="s">
        <v>157</v>
      </c>
      <c r="M455" s="36" t="s">
        <v>96</v>
      </c>
      <c r="N455" s="14"/>
      <c r="O455" s="7" t="e">
        <f>VLOOKUP(N455, 'HUC Reference Table'!$A$2:$B$20,2, FALSE)</f>
        <v>#N/A</v>
      </c>
      <c r="P455" s="7"/>
      <c r="Q455" s="7" t="e">
        <f>VLOOKUP(P455, 'HUC Reference Table'!$A$2:$B$20,2, FALSE)</f>
        <v>#N/A</v>
      </c>
    </row>
    <row r="456" spans="1:17" ht="38.25" x14ac:dyDescent="0.2">
      <c r="A456" s="6" t="s">
        <v>1248</v>
      </c>
      <c r="B456" s="6" t="s">
        <v>989</v>
      </c>
      <c r="C456" s="6" t="s">
        <v>63</v>
      </c>
      <c r="D456" s="6" t="s">
        <v>970</v>
      </c>
      <c r="E456" s="38" t="s">
        <v>36</v>
      </c>
      <c r="F456" s="75">
        <v>2001</v>
      </c>
      <c r="G456" s="11" t="s">
        <v>643</v>
      </c>
      <c r="H456" s="7" t="str">
        <f>VLOOKUP(G456, 'LTMP ToC Reference Table'!$A$2:$B$120,2, FALSE)</f>
        <v xml:space="preserve">Degraded Water Quality </v>
      </c>
      <c r="I456" s="20"/>
      <c r="J456" s="7" t="e">
        <f>VLOOKUP(I456, 'LTMP ToC Reference Table'!$A$2:$B$120,2, FALSE)</f>
        <v>#N/A</v>
      </c>
      <c r="K456" s="6"/>
      <c r="L456" s="7"/>
      <c r="M456" s="6" t="s">
        <v>81</v>
      </c>
      <c r="N456" s="14"/>
      <c r="O456" s="7" t="e">
        <f>VLOOKUP(N456, 'HUC Reference Table'!$A$2:$B$20,2, FALSE)</f>
        <v>#N/A</v>
      </c>
      <c r="P456" s="7"/>
      <c r="Q456" s="7" t="e">
        <f>VLOOKUP(P456, 'HUC Reference Table'!$A$2:$B$20,2, FALSE)</f>
        <v>#N/A</v>
      </c>
    </row>
    <row r="457" spans="1:17" ht="102" x14ac:dyDescent="0.2">
      <c r="A457" s="6" t="s">
        <v>1248</v>
      </c>
      <c r="B457" s="6" t="s">
        <v>11</v>
      </c>
      <c r="C457" s="6" t="s">
        <v>63</v>
      </c>
      <c r="D457" s="6" t="s">
        <v>12</v>
      </c>
      <c r="E457" s="38" t="s">
        <v>36</v>
      </c>
      <c r="F457" s="75">
        <v>2003</v>
      </c>
      <c r="G457" s="11"/>
      <c r="H457" s="7" t="e">
        <f>VLOOKUP(G457, 'LTMP ToC Reference Table'!$A$2:$B$120,2, FALSE)</f>
        <v>#N/A</v>
      </c>
      <c r="I457" s="20"/>
      <c r="J457" s="7" t="e">
        <f>VLOOKUP(I457, 'LTMP ToC Reference Table'!$A$2:$B$120,2, FALSE)</f>
        <v>#N/A</v>
      </c>
      <c r="K457" s="6" t="s">
        <v>13</v>
      </c>
      <c r="L457" s="7"/>
      <c r="M457" s="6" t="s">
        <v>10</v>
      </c>
      <c r="N457" s="14" t="s">
        <v>14</v>
      </c>
      <c r="O457" s="7">
        <f>VLOOKUP(N457, 'HUC Reference Table'!$A$2:$B$20,2, FALSE)</f>
        <v>1806000506</v>
      </c>
      <c r="P457" s="7"/>
      <c r="Q457" s="7" t="e">
        <f>VLOOKUP(P457, 'HUC Reference Table'!$A$2:$B$20,2, FALSE)</f>
        <v>#N/A</v>
      </c>
    </row>
    <row r="458" spans="1:17" ht="25.5" x14ac:dyDescent="0.2">
      <c r="A458" s="6" t="s">
        <v>1248</v>
      </c>
      <c r="B458" s="6" t="s">
        <v>67</v>
      </c>
      <c r="C458" s="6" t="s">
        <v>63</v>
      </c>
      <c r="D458" s="6" t="s">
        <v>68</v>
      </c>
      <c r="E458" s="38" t="s">
        <v>36</v>
      </c>
      <c r="F458" s="75">
        <v>1994</v>
      </c>
      <c r="G458" s="11" t="s">
        <v>643</v>
      </c>
      <c r="H458" s="7" t="str">
        <f>VLOOKUP(G458, 'LTMP ToC Reference Table'!$A$2:$B$120,2, FALSE)</f>
        <v xml:space="preserve">Degraded Water Quality </v>
      </c>
      <c r="I458" s="20"/>
      <c r="J458" s="7" t="e">
        <f>VLOOKUP(I458, 'LTMP ToC Reference Table'!$A$2:$B$120,2, FALSE)</f>
        <v>#N/A</v>
      </c>
      <c r="K458" s="6"/>
      <c r="L458" s="7"/>
      <c r="M458" s="6" t="s">
        <v>81</v>
      </c>
      <c r="N458" s="14"/>
      <c r="O458" s="7" t="e">
        <f>VLOOKUP(N458, 'HUC Reference Table'!$A$2:$B$20,2, FALSE)</f>
        <v>#N/A</v>
      </c>
      <c r="P458" s="7"/>
      <c r="Q458" s="7" t="e">
        <f>VLOOKUP(P458, 'HUC Reference Table'!$A$2:$B$20,2, FALSE)</f>
        <v>#N/A</v>
      </c>
    </row>
    <row r="459" spans="1:17" ht="25.5" x14ac:dyDescent="0.2">
      <c r="A459" s="6" t="s">
        <v>1248</v>
      </c>
      <c r="B459" s="6" t="s">
        <v>621</v>
      </c>
      <c r="C459" s="21" t="s">
        <v>301</v>
      </c>
      <c r="D459" s="6" t="s">
        <v>1332</v>
      </c>
      <c r="E459" s="38" t="s">
        <v>36</v>
      </c>
      <c r="F459" s="75">
        <v>1972</v>
      </c>
      <c r="G459" s="11"/>
      <c r="H459" s="7" t="e">
        <f>VLOOKUP(G459, 'LTMP ToC Reference Table'!$A$2:$B$120,2, FALSE)</f>
        <v>#N/A</v>
      </c>
      <c r="I459" s="20"/>
      <c r="J459" s="7" t="e">
        <f>VLOOKUP(I459, 'LTMP ToC Reference Table'!$A$2:$B$120,2, FALSE)</f>
        <v>#N/A</v>
      </c>
      <c r="K459" s="18" t="s">
        <v>622</v>
      </c>
      <c r="L459" s="7"/>
      <c r="M459" s="6" t="s">
        <v>294</v>
      </c>
      <c r="N459" s="14"/>
      <c r="O459" s="7" t="e">
        <f>VLOOKUP(N459, 'HUC Reference Table'!$A$2:$B$20,2, FALSE)</f>
        <v>#N/A</v>
      </c>
      <c r="P459" s="7"/>
      <c r="Q459" s="7" t="e">
        <f>VLOOKUP(P459, 'HUC Reference Table'!$A$2:$B$20,2, FALSE)</f>
        <v>#N/A</v>
      </c>
    </row>
    <row r="460" spans="1:17" ht="76.5" x14ac:dyDescent="0.2">
      <c r="A460" s="6" t="s">
        <v>54</v>
      </c>
      <c r="B460" s="6" t="s">
        <v>1250</v>
      </c>
      <c r="C460" s="6" t="s">
        <v>310</v>
      </c>
      <c r="D460" s="6" t="s">
        <v>1314</v>
      </c>
      <c r="E460" s="38" t="s">
        <v>36</v>
      </c>
      <c r="F460" s="75">
        <v>2003</v>
      </c>
      <c r="G460" s="11" t="s">
        <v>643</v>
      </c>
      <c r="H460" s="7" t="str">
        <f>VLOOKUP(G460, 'LTMP ToC Reference Table'!$A$2:$B$120,2, FALSE)</f>
        <v xml:space="preserve">Degraded Water Quality </v>
      </c>
      <c r="I460" s="20"/>
      <c r="J460" s="7" t="e">
        <f>VLOOKUP(I460, 'LTMP ToC Reference Table'!$A$2:$B$120,2, FALSE)</f>
        <v>#N/A</v>
      </c>
      <c r="K460" s="31" t="s">
        <v>1249</v>
      </c>
      <c r="L460" s="7"/>
      <c r="M460" s="7" t="s">
        <v>81</v>
      </c>
      <c r="N460" s="14"/>
      <c r="O460" s="7" t="e">
        <f>VLOOKUP(N460, 'HUC Reference Table'!$A$2:$B$20,2, FALSE)</f>
        <v>#N/A</v>
      </c>
      <c r="P460" s="7"/>
      <c r="Q460" s="7" t="e">
        <f>VLOOKUP(P460, 'HUC Reference Table'!$A$2:$B$20,2, FALSE)</f>
        <v>#N/A</v>
      </c>
    </row>
    <row r="461" spans="1:17" ht="63.75" x14ac:dyDescent="0.2">
      <c r="A461" s="6" t="s">
        <v>1672</v>
      </c>
      <c r="B461" s="6" t="s">
        <v>1382</v>
      </c>
      <c r="C461" s="6" t="s">
        <v>63</v>
      </c>
      <c r="D461" s="6" t="s">
        <v>44</v>
      </c>
      <c r="E461" s="38" t="s">
        <v>36</v>
      </c>
      <c r="F461" s="73">
        <v>2016</v>
      </c>
      <c r="G461" s="11">
        <v>4.0999999999999996</v>
      </c>
      <c r="H461" s="7" t="str">
        <f>VLOOKUP(G461, 'LTMP ToC Reference Table'!$A$2:$B$120,2, FALSE)</f>
        <v xml:space="preserve">Existing Data, Models, and Literature </v>
      </c>
      <c r="I461" s="20"/>
      <c r="J461" s="7" t="e">
        <f>VLOOKUP(I461, 'LTMP ToC Reference Table'!$A$2:$B$120,2, FALSE)</f>
        <v>#N/A</v>
      </c>
      <c r="K461" s="27" t="s">
        <v>1381</v>
      </c>
      <c r="L461" s="7" t="s">
        <v>52</v>
      </c>
      <c r="M461" s="7" t="s">
        <v>1284</v>
      </c>
      <c r="N461" s="14" t="s">
        <v>33</v>
      </c>
      <c r="O461" s="7">
        <f>VLOOKUP(N461, 'HUC Reference Table'!$A$2:$B$20,2, FALSE)</f>
        <v>18060005</v>
      </c>
      <c r="P461" s="7"/>
      <c r="Q461" s="7" t="e">
        <f>VLOOKUP(P461, 'HUC Reference Table'!$A$2:$B$20,2, FALSE)</f>
        <v>#N/A</v>
      </c>
    </row>
    <row r="462" spans="1:17" ht="51" x14ac:dyDescent="0.2">
      <c r="A462" s="6" t="s">
        <v>1386</v>
      </c>
      <c r="B462" s="6" t="s">
        <v>1385</v>
      </c>
      <c r="C462" s="6" t="s">
        <v>301</v>
      </c>
      <c r="D462" s="6" t="s">
        <v>44</v>
      </c>
      <c r="E462" s="38" t="s">
        <v>36</v>
      </c>
      <c r="F462" s="73">
        <v>2016</v>
      </c>
      <c r="G462" s="11">
        <v>4.0999999999999996</v>
      </c>
      <c r="H462" s="7" t="str">
        <f>VLOOKUP(G462, 'LTMP ToC Reference Table'!$A$2:$B$120,2, FALSE)</f>
        <v xml:space="preserve">Existing Data, Models, and Literature </v>
      </c>
      <c r="I462" s="20"/>
      <c r="J462" s="7" t="e">
        <f>VLOOKUP(I462, 'LTMP ToC Reference Table'!$A$2:$B$120,2, FALSE)</f>
        <v>#N/A</v>
      </c>
      <c r="K462" s="31" t="s">
        <v>1383</v>
      </c>
      <c r="L462" s="7" t="s">
        <v>52</v>
      </c>
      <c r="M462" s="7" t="s">
        <v>1284</v>
      </c>
      <c r="N462" s="14" t="s">
        <v>33</v>
      </c>
      <c r="O462" s="7">
        <f>VLOOKUP(N462, 'HUC Reference Table'!$A$2:$B$20,2, FALSE)</f>
        <v>18060005</v>
      </c>
      <c r="P462" s="7"/>
      <c r="Q462" s="7" t="e">
        <f>VLOOKUP(P462, 'HUC Reference Table'!$A$2:$B$20,2, FALSE)</f>
        <v>#N/A</v>
      </c>
    </row>
    <row r="463" spans="1:17" ht="114.75" x14ac:dyDescent="0.2">
      <c r="A463" s="6" t="s">
        <v>1393</v>
      </c>
      <c r="B463" s="6" t="s">
        <v>1390</v>
      </c>
      <c r="C463" s="6" t="s">
        <v>301</v>
      </c>
      <c r="D463" s="6" t="s">
        <v>819</v>
      </c>
      <c r="E463" s="38" t="s">
        <v>36</v>
      </c>
      <c r="F463" s="73">
        <v>2019</v>
      </c>
      <c r="G463" s="11" t="s">
        <v>1082</v>
      </c>
      <c r="H463" s="7" t="str">
        <f>VLOOKUP(G463, 'LTMP ToC Reference Table'!$A$2:$B$120,2, FALSE)</f>
        <v xml:space="preserve">Reservoirs </v>
      </c>
      <c r="I463" s="20"/>
      <c r="J463" s="7" t="e">
        <f>VLOOKUP(I463, 'LTMP ToC Reference Table'!$A$2:$B$120,2, FALSE)</f>
        <v>#N/A</v>
      </c>
      <c r="K463" s="7" t="s">
        <v>1391</v>
      </c>
      <c r="L463" s="7" t="s">
        <v>157</v>
      </c>
      <c r="M463" s="7" t="s">
        <v>1392</v>
      </c>
      <c r="N463" s="14" t="s">
        <v>31</v>
      </c>
      <c r="O463" s="7">
        <f>VLOOKUP(N463, 'HUC Reference Table'!$A$2:$B$20,2, FALSE)</f>
        <v>1806000502</v>
      </c>
      <c r="P463" s="7"/>
      <c r="Q463" s="7" t="e">
        <f>VLOOKUP(P463, 'HUC Reference Table'!$A$2:$B$20,2, FALSE)</f>
        <v>#N/A</v>
      </c>
    </row>
    <row r="464" spans="1:17" ht="63.75" x14ac:dyDescent="0.2">
      <c r="A464" s="6" t="s">
        <v>1395</v>
      </c>
      <c r="B464" s="6" t="s">
        <v>1394</v>
      </c>
      <c r="C464" s="6" t="s">
        <v>63</v>
      </c>
      <c r="D464" s="6" t="s">
        <v>114</v>
      </c>
      <c r="E464" s="38" t="s">
        <v>36</v>
      </c>
      <c r="F464" s="73">
        <v>2019</v>
      </c>
      <c r="G464" s="11" t="s">
        <v>312</v>
      </c>
      <c r="H464" s="7" t="str">
        <f>VLOOKUP(G464, 'LTMP ToC Reference Table'!$A$2:$B$120,2, FALSE)</f>
        <v xml:space="preserve">Special-Status Species </v>
      </c>
      <c r="I464" s="20"/>
      <c r="J464" s="7" t="e">
        <f>VLOOKUP(I464, 'LTMP ToC Reference Table'!$A$2:$B$120,2, FALSE)</f>
        <v>#N/A</v>
      </c>
      <c r="K464" s="7" t="s">
        <v>1391</v>
      </c>
      <c r="L464" s="7" t="s">
        <v>749</v>
      </c>
      <c r="M464" s="7" t="s">
        <v>129</v>
      </c>
      <c r="N464" s="14" t="s">
        <v>33</v>
      </c>
      <c r="O464" s="7">
        <f>VLOOKUP(N464, 'HUC Reference Table'!$A$2:$B$20,2, FALSE)</f>
        <v>18060005</v>
      </c>
      <c r="P464" s="7"/>
      <c r="Q464" s="7" t="e">
        <f>VLOOKUP(P464, 'HUC Reference Table'!$A$2:$B$20,2, FALSE)</f>
        <v>#N/A</v>
      </c>
    </row>
    <row r="465" spans="1:17" ht="76.5" x14ac:dyDescent="0.2">
      <c r="A465" s="6" t="s">
        <v>1428</v>
      </c>
      <c r="B465" s="6" t="s">
        <v>1426</v>
      </c>
      <c r="C465" s="6" t="s">
        <v>63</v>
      </c>
      <c r="D465" s="6" t="s">
        <v>1427</v>
      </c>
      <c r="E465" s="38" t="s">
        <v>36</v>
      </c>
      <c r="F465" s="73">
        <v>2019</v>
      </c>
      <c r="G465" s="11">
        <v>3.4</v>
      </c>
      <c r="H465" s="7" t="str">
        <f>VLOOKUP(G465, 'LTMP ToC Reference Table'!$A$2:$B$120,2, FALSE)</f>
        <v xml:space="preserve">Biological Resources </v>
      </c>
      <c r="I465" s="11">
        <v>3.2</v>
      </c>
      <c r="J465" s="7" t="str">
        <f>VLOOKUP(I465, 'LTMP ToC Reference Table'!$A$2:$B$120,2, FALSE)</f>
        <v xml:space="preserve">Land Use </v>
      </c>
      <c r="K465" s="7" t="s">
        <v>1391</v>
      </c>
      <c r="L465" s="7" t="s">
        <v>749</v>
      </c>
      <c r="M465" s="7" t="s">
        <v>1429</v>
      </c>
      <c r="N465" s="14" t="s">
        <v>33</v>
      </c>
      <c r="O465" s="7">
        <f>VLOOKUP(N465, 'HUC Reference Table'!$A$2:$B$20,2, FALSE)</f>
        <v>18060005</v>
      </c>
      <c r="P465" s="7"/>
      <c r="Q465" s="7" t="e">
        <f>VLOOKUP(P465, 'HUC Reference Table'!$A$2:$B$20,2, FALSE)</f>
        <v>#N/A</v>
      </c>
    </row>
    <row r="466" spans="1:17" ht="38.25" x14ac:dyDescent="0.2">
      <c r="A466" s="6" t="s">
        <v>1432</v>
      </c>
      <c r="B466" s="6" t="s">
        <v>1430</v>
      </c>
      <c r="C466" s="6" t="s">
        <v>301</v>
      </c>
      <c r="D466" s="6" t="s">
        <v>1431</v>
      </c>
      <c r="E466" s="38" t="s">
        <v>36</v>
      </c>
      <c r="F466" s="73">
        <v>2019</v>
      </c>
      <c r="G466" s="11">
        <v>3.2</v>
      </c>
      <c r="H466" s="7" t="str">
        <f>VLOOKUP(G466, 'LTMP ToC Reference Table'!$A$2:$B$120,2, FALSE)</f>
        <v xml:space="preserve">Land Use </v>
      </c>
      <c r="I466" s="11">
        <v>3.4</v>
      </c>
      <c r="J466" s="7" t="str">
        <f>VLOOKUP(I466, 'LTMP ToC Reference Table'!$A$2:$B$120,2, FALSE)</f>
        <v xml:space="preserve">Biological Resources </v>
      </c>
      <c r="K466" s="7" t="s">
        <v>1391</v>
      </c>
      <c r="L466" s="7" t="s">
        <v>749</v>
      </c>
      <c r="M466" s="7" t="s">
        <v>1289</v>
      </c>
      <c r="N466" s="14" t="s">
        <v>33</v>
      </c>
      <c r="O466" s="7">
        <f>VLOOKUP(N466, 'HUC Reference Table'!$A$2:$B$20,2, FALSE)</f>
        <v>18060005</v>
      </c>
      <c r="P466" s="7"/>
      <c r="Q466" s="7" t="e">
        <f>VLOOKUP(P466, 'HUC Reference Table'!$A$2:$B$20,2, FALSE)</f>
        <v>#N/A</v>
      </c>
    </row>
    <row r="467" spans="1:17" ht="54" customHeight="1" x14ac:dyDescent="0.2">
      <c r="A467" s="6" t="s">
        <v>1435</v>
      </c>
      <c r="B467" s="6" t="s">
        <v>1433</v>
      </c>
      <c r="C467" s="6" t="s">
        <v>301</v>
      </c>
      <c r="D467" s="6" t="s">
        <v>1434</v>
      </c>
      <c r="E467" s="38" t="s">
        <v>36</v>
      </c>
      <c r="F467" s="73">
        <v>2019</v>
      </c>
      <c r="G467" s="11">
        <v>3.1</v>
      </c>
      <c r="H467" s="7" t="str">
        <f>VLOOKUP(G467, 'LTMP ToC Reference Table'!$A$2:$B$120,2, FALSE)</f>
        <v xml:space="preserve">Physical Characteristics </v>
      </c>
      <c r="I467" s="11">
        <v>3.2</v>
      </c>
      <c r="J467" s="7" t="str">
        <f>VLOOKUP(I467, 'LTMP ToC Reference Table'!$A$2:$B$120,2, FALSE)</f>
        <v xml:space="preserve">Land Use </v>
      </c>
      <c r="K467" s="7" t="s">
        <v>1391</v>
      </c>
      <c r="L467" s="7" t="s">
        <v>749</v>
      </c>
      <c r="M467" s="7" t="s">
        <v>1436</v>
      </c>
      <c r="N467" s="14" t="s">
        <v>33</v>
      </c>
      <c r="O467" s="7">
        <f>VLOOKUP(N467, 'HUC Reference Table'!$A$2:$B$20,2, FALSE)</f>
        <v>18060005</v>
      </c>
      <c r="P467" s="7"/>
      <c r="Q467" s="7" t="e">
        <f>VLOOKUP(P467, 'HUC Reference Table'!$A$2:$B$20,2, FALSE)</f>
        <v>#N/A</v>
      </c>
    </row>
    <row r="468" spans="1:17" ht="89.25" x14ac:dyDescent="0.2">
      <c r="A468" s="6" t="s">
        <v>1438</v>
      </c>
      <c r="B468" s="6" t="s">
        <v>1437</v>
      </c>
      <c r="C468" s="6" t="s">
        <v>301</v>
      </c>
      <c r="D468" s="6" t="s">
        <v>279</v>
      </c>
      <c r="E468" s="38" t="s">
        <v>36</v>
      </c>
      <c r="F468" s="73">
        <v>2019</v>
      </c>
      <c r="G468" s="11" t="s">
        <v>1082</v>
      </c>
      <c r="H468" s="7" t="str">
        <f>VLOOKUP(G468, 'LTMP ToC Reference Table'!$A$2:$B$120,2, FALSE)</f>
        <v xml:space="preserve">Reservoirs </v>
      </c>
      <c r="I468" s="11" t="s">
        <v>359</v>
      </c>
      <c r="J468" s="7" t="str">
        <f>VLOOKUP(I468, 'LTMP ToC Reference Table'!$A$2:$B$120,2, FALSE)</f>
        <v xml:space="preserve">Interlake Tunnel and Spillway Modification Project </v>
      </c>
      <c r="K468" s="27" t="s">
        <v>1439</v>
      </c>
      <c r="L468" s="7" t="s">
        <v>52</v>
      </c>
      <c r="M468" s="7" t="s">
        <v>1440</v>
      </c>
      <c r="N468" s="14" t="s">
        <v>14</v>
      </c>
      <c r="O468" s="7">
        <f>VLOOKUP(N468, 'HUC Reference Table'!$A$2:$B$20,2, FALSE)</f>
        <v>1806000506</v>
      </c>
      <c r="P468" s="7" t="s">
        <v>33</v>
      </c>
      <c r="Q468" s="7">
        <f>VLOOKUP(P468, 'HUC Reference Table'!$A$2:$B$20,2, FALSE)</f>
        <v>18060005</v>
      </c>
    </row>
    <row r="469" spans="1:17" ht="76.5" x14ac:dyDescent="0.2">
      <c r="A469" s="6" t="s">
        <v>1442</v>
      </c>
      <c r="B469" s="6" t="s">
        <v>1441</v>
      </c>
      <c r="C469" s="6" t="s">
        <v>63</v>
      </c>
      <c r="D469" s="6" t="s">
        <v>521</v>
      </c>
      <c r="E469" s="38" t="s">
        <v>36</v>
      </c>
      <c r="F469" s="73">
        <v>1995</v>
      </c>
      <c r="G469" s="11">
        <v>3.4</v>
      </c>
      <c r="H469" s="7" t="str">
        <f>VLOOKUP(G469, 'LTMP ToC Reference Table'!$A$2:$B$120,2, FALSE)</f>
        <v xml:space="preserve">Biological Resources </v>
      </c>
      <c r="I469" s="11"/>
      <c r="J469" s="7" t="e">
        <f>VLOOKUP(I469, 'LTMP ToC Reference Table'!$A$2:$B$120,2, FALSE)</f>
        <v>#N/A</v>
      </c>
      <c r="K469" s="78" t="s">
        <v>1391</v>
      </c>
      <c r="L469" s="7" t="s">
        <v>52</v>
      </c>
      <c r="M469" s="7" t="s">
        <v>129</v>
      </c>
      <c r="N469" s="14" t="s">
        <v>26</v>
      </c>
      <c r="O469" s="7">
        <f>VLOOKUP(N469, 'HUC Reference Table'!$A$2:$B$20,2, FALSE)</f>
        <v>1806000513</v>
      </c>
      <c r="P469" s="7"/>
      <c r="Q469" s="7" t="e">
        <f>VLOOKUP(P469, 'HUC Reference Table'!$A$2:$B$20,2, FALSE)</f>
        <v>#N/A</v>
      </c>
    </row>
    <row r="470" spans="1:17" ht="76.5" x14ac:dyDescent="0.2">
      <c r="A470" s="6" t="s">
        <v>1444</v>
      </c>
      <c r="B470" s="6" t="s">
        <v>1443</v>
      </c>
      <c r="C470" s="6" t="s">
        <v>301</v>
      </c>
      <c r="D470" s="6" t="s">
        <v>521</v>
      </c>
      <c r="E470" s="38" t="s">
        <v>36</v>
      </c>
      <c r="F470" s="73" t="s">
        <v>36</v>
      </c>
      <c r="G470" s="11">
        <v>3.4</v>
      </c>
      <c r="H470" s="7" t="str">
        <f>VLOOKUP(G470, 'LTMP ToC Reference Table'!$A$2:$B$120,2, FALSE)</f>
        <v xml:space="preserve">Biological Resources </v>
      </c>
      <c r="I470" s="11"/>
      <c r="J470" s="7" t="e">
        <f>VLOOKUP(I470, 'LTMP ToC Reference Table'!$A$2:$B$120,2, FALSE)</f>
        <v>#N/A</v>
      </c>
      <c r="K470" s="78" t="s">
        <v>1391</v>
      </c>
      <c r="L470" s="7" t="s">
        <v>749</v>
      </c>
      <c r="M470" s="7" t="s">
        <v>129</v>
      </c>
      <c r="N470" s="14" t="s">
        <v>33</v>
      </c>
      <c r="O470" s="7">
        <f>VLOOKUP(N470, 'HUC Reference Table'!$A$2:$B$20,2, FALSE)</f>
        <v>18060005</v>
      </c>
      <c r="P470" s="7"/>
      <c r="Q470" s="7" t="e">
        <f>VLOOKUP(P470, 'HUC Reference Table'!$A$2:$B$20,2, FALSE)</f>
        <v>#N/A</v>
      </c>
    </row>
    <row r="471" spans="1:17" ht="89.25" x14ac:dyDescent="0.2">
      <c r="A471" s="6" t="s">
        <v>1445</v>
      </c>
      <c r="B471" s="6" t="s">
        <v>1448</v>
      </c>
      <c r="C471" s="6" t="s">
        <v>1446</v>
      </c>
      <c r="D471" s="6" t="s">
        <v>1447</v>
      </c>
      <c r="E471" s="38" t="s">
        <v>36</v>
      </c>
      <c r="F471" s="73">
        <v>1999</v>
      </c>
      <c r="G471" s="11" t="s">
        <v>1082</v>
      </c>
      <c r="H471" s="7" t="str">
        <f>VLOOKUP(G471, 'LTMP ToC Reference Table'!$A$2:$B$120,2, FALSE)</f>
        <v xml:space="preserve">Reservoirs </v>
      </c>
      <c r="I471" s="11" t="s">
        <v>312</v>
      </c>
      <c r="J471" s="7" t="str">
        <f>VLOOKUP(I471, 'LTMP ToC Reference Table'!$A$2:$B$120,2, FALSE)</f>
        <v xml:space="preserve">Special-Status Species </v>
      </c>
      <c r="K471" s="78" t="s">
        <v>1449</v>
      </c>
      <c r="L471" s="7" t="s">
        <v>157</v>
      </c>
      <c r="M471" s="7" t="s">
        <v>129</v>
      </c>
      <c r="N471" s="14" t="s">
        <v>33</v>
      </c>
      <c r="O471" s="7">
        <f>VLOOKUP(N471, 'HUC Reference Table'!$A$2:$B$20,2, FALSE)</f>
        <v>18060005</v>
      </c>
      <c r="P471" s="7"/>
      <c r="Q471" s="7"/>
    </row>
    <row r="472" spans="1:17" ht="127.5" x14ac:dyDescent="0.2">
      <c r="A472" s="6" t="s">
        <v>1452</v>
      </c>
      <c r="B472" s="6" t="s">
        <v>1451</v>
      </c>
      <c r="C472" s="6" t="s">
        <v>310</v>
      </c>
      <c r="D472" s="6" t="s">
        <v>1453</v>
      </c>
      <c r="E472" s="38" t="s">
        <v>36</v>
      </c>
      <c r="F472" s="73">
        <v>2019</v>
      </c>
      <c r="G472" s="11">
        <v>3.2</v>
      </c>
      <c r="H472" s="7" t="str">
        <f>VLOOKUP(G472, 'LTMP ToC Reference Table'!$A$2:$B$120,2, FALSE)</f>
        <v xml:space="preserve">Land Use </v>
      </c>
      <c r="I472" s="11">
        <v>5.2</v>
      </c>
      <c r="J472" s="7" t="str">
        <f>VLOOKUP(I472, 'LTMP ToC Reference Table'!$A$2:$B$120,2, FALSE)</f>
        <v xml:space="preserve">Potential Management Strategies </v>
      </c>
      <c r="K472" s="102" t="s">
        <v>1450</v>
      </c>
      <c r="L472" s="7" t="s">
        <v>52</v>
      </c>
      <c r="M472" s="7" t="s">
        <v>560</v>
      </c>
      <c r="N472" s="14" t="s">
        <v>33</v>
      </c>
      <c r="O472" s="7">
        <f>VLOOKUP(N472, 'HUC Reference Table'!$A$2:$B$20,2, FALSE)</f>
        <v>18060005</v>
      </c>
      <c r="P472" s="7"/>
      <c r="Q472" s="7"/>
    </row>
    <row r="473" spans="1:17" ht="63.75" x14ac:dyDescent="0.2">
      <c r="A473" s="6" t="s">
        <v>1460</v>
      </c>
      <c r="B473" s="6" t="s">
        <v>1459</v>
      </c>
      <c r="C473" s="6" t="s">
        <v>301</v>
      </c>
      <c r="D473" s="6" t="s">
        <v>889</v>
      </c>
      <c r="E473" s="38" t="s">
        <v>36</v>
      </c>
      <c r="F473" s="73">
        <v>2019</v>
      </c>
      <c r="G473" s="11" t="s">
        <v>164</v>
      </c>
      <c r="H473" s="7" t="str">
        <f>VLOOKUP(G473, 'LTMP ToC Reference Table'!$A$2:$B$120,2, FALSE)</f>
        <v xml:space="preserve">Water Quality </v>
      </c>
      <c r="I473" s="11" t="s">
        <v>1151</v>
      </c>
      <c r="J473" s="7" t="str">
        <f>VLOOKUP(I473, 'LTMP ToC Reference Table'!$A$2:$B$120,2, FALSE)</f>
        <v xml:space="preserve">Pesticides </v>
      </c>
      <c r="K473" s="79" t="s">
        <v>1458</v>
      </c>
      <c r="L473" s="7" t="s">
        <v>52</v>
      </c>
      <c r="M473" s="6" t="s">
        <v>421</v>
      </c>
      <c r="N473" s="14" t="s">
        <v>33</v>
      </c>
      <c r="O473" s="7">
        <f>VLOOKUP(N473, 'HUC Reference Table'!$A$2:$B$20,2, FALSE)</f>
        <v>18060005</v>
      </c>
      <c r="P473" s="7"/>
      <c r="Q473" s="7"/>
    </row>
    <row r="474" spans="1:17" ht="114.75" x14ac:dyDescent="0.2">
      <c r="A474" s="6" t="s">
        <v>1470</v>
      </c>
      <c r="B474" s="6" t="s">
        <v>1461</v>
      </c>
      <c r="C474" s="6" t="s">
        <v>301</v>
      </c>
      <c r="D474" s="6" t="s">
        <v>1462</v>
      </c>
      <c r="E474" s="38" t="s">
        <v>36</v>
      </c>
      <c r="F474" s="73">
        <v>1911</v>
      </c>
      <c r="G474" s="11" t="s">
        <v>649</v>
      </c>
      <c r="H474" s="7" t="str">
        <f>VLOOKUP(G474, 'LTMP ToC Reference Table'!$A$2:$B$120,2, FALSE)</f>
        <v xml:space="preserve">Water Rights </v>
      </c>
      <c r="I474" s="11"/>
      <c r="J474" s="7" t="e">
        <f>VLOOKUP(I474, 'LTMP ToC Reference Table'!$A$2:$B$120,2, FALSE)</f>
        <v>#N/A</v>
      </c>
      <c r="K474" s="103" t="s">
        <v>1463</v>
      </c>
      <c r="L474" s="7" t="s">
        <v>52</v>
      </c>
      <c r="M474" s="7" t="s">
        <v>1261</v>
      </c>
      <c r="N474" s="14" t="s">
        <v>26</v>
      </c>
      <c r="O474" s="7">
        <f>VLOOKUP(N474, 'HUC Reference Table'!$A$2:$B$20,2, FALSE)</f>
        <v>1806000513</v>
      </c>
      <c r="P474" s="7"/>
      <c r="Q474" s="7"/>
    </row>
    <row r="475" spans="1:17" ht="89.25" x14ac:dyDescent="0.2">
      <c r="A475" s="6" t="s">
        <v>1471</v>
      </c>
      <c r="B475" s="6" t="s">
        <v>1467</v>
      </c>
      <c r="C475" s="6" t="s">
        <v>301</v>
      </c>
      <c r="D475" s="6" t="s">
        <v>1469</v>
      </c>
      <c r="E475" s="38" t="s">
        <v>36</v>
      </c>
      <c r="F475" s="73" t="s">
        <v>1466</v>
      </c>
      <c r="G475" s="11" t="s">
        <v>649</v>
      </c>
      <c r="H475" s="7" t="str">
        <f>VLOOKUP(G475, 'LTMP ToC Reference Table'!$A$2:$B$120,2, FALSE)</f>
        <v xml:space="preserve">Water Rights </v>
      </c>
      <c r="I475" s="11"/>
      <c r="J475" s="7" t="e">
        <f>VLOOKUP(I475, 'LTMP ToC Reference Table'!$A$2:$B$120,2, FALSE)</f>
        <v>#N/A</v>
      </c>
      <c r="K475" s="27" t="s">
        <v>1468</v>
      </c>
      <c r="L475" s="7" t="s">
        <v>52</v>
      </c>
      <c r="M475" s="7" t="s">
        <v>1261</v>
      </c>
      <c r="N475" s="14" t="s">
        <v>26</v>
      </c>
      <c r="O475" s="7">
        <f>VLOOKUP(N475, 'HUC Reference Table'!$A$2:$B$20,2, FALSE)</f>
        <v>1806000513</v>
      </c>
      <c r="P475" s="7"/>
      <c r="Q475" s="7"/>
    </row>
    <row r="476" spans="1:17" ht="51" x14ac:dyDescent="0.2">
      <c r="A476" s="6" t="s">
        <v>1473</v>
      </c>
      <c r="B476" s="6" t="s">
        <v>1472</v>
      </c>
      <c r="C476" s="6" t="s">
        <v>1218</v>
      </c>
      <c r="D476" s="6" t="s">
        <v>114</v>
      </c>
      <c r="E476" s="38" t="s">
        <v>36</v>
      </c>
      <c r="F476" s="73">
        <v>2019</v>
      </c>
      <c r="G476" s="11" t="s">
        <v>312</v>
      </c>
      <c r="H476" s="7" t="str">
        <f>VLOOKUP(G476, 'LTMP ToC Reference Table'!$A$2:$B$120,2, FALSE)</f>
        <v xml:space="preserve">Special-Status Species </v>
      </c>
      <c r="I476" s="11"/>
      <c r="J476" s="7" t="e">
        <f>VLOOKUP(I476, 'LTMP ToC Reference Table'!$A$2:$B$120,2, FALSE)</f>
        <v>#N/A</v>
      </c>
      <c r="K476" s="27" t="s">
        <v>1475</v>
      </c>
      <c r="L476" s="7" t="s">
        <v>52</v>
      </c>
      <c r="M476" s="7" t="s">
        <v>129</v>
      </c>
      <c r="N476" s="14" t="s">
        <v>33</v>
      </c>
      <c r="O476" s="7">
        <f>VLOOKUP(N476, 'HUC Reference Table'!$A$2:$B$20,2, FALSE)</f>
        <v>18060005</v>
      </c>
      <c r="P476" s="7"/>
      <c r="Q476" s="7"/>
    </row>
    <row r="477" spans="1:17" ht="102" x14ac:dyDescent="0.2">
      <c r="A477" s="6" t="s">
        <v>1478</v>
      </c>
      <c r="B477" s="6" t="s">
        <v>1479</v>
      </c>
      <c r="C477" s="6" t="s">
        <v>301</v>
      </c>
      <c r="D477" s="6" t="s">
        <v>1477</v>
      </c>
      <c r="E477" s="38" t="s">
        <v>36</v>
      </c>
      <c r="F477" s="73">
        <v>2020</v>
      </c>
      <c r="G477" s="11" t="s">
        <v>312</v>
      </c>
      <c r="H477" s="7" t="str">
        <f>VLOOKUP(G477, 'LTMP ToC Reference Table'!$A$2:$B$120,2, FALSE)</f>
        <v xml:space="preserve">Special-Status Species </v>
      </c>
      <c r="I477" s="11" t="s">
        <v>649</v>
      </c>
      <c r="J477" s="7" t="str">
        <f>VLOOKUP(I477, 'LTMP ToC Reference Table'!$A$2:$B$120,2, FALSE)</f>
        <v xml:space="preserve">Water Rights </v>
      </c>
      <c r="K477" s="27" t="s">
        <v>1476</v>
      </c>
      <c r="L477" s="7" t="s">
        <v>157</v>
      </c>
      <c r="M477" s="7" t="s">
        <v>1480</v>
      </c>
      <c r="N477" s="14" t="s">
        <v>18</v>
      </c>
      <c r="O477" s="7">
        <f>VLOOKUP(N477, 'HUC Reference Table'!$A$2:$B$20,2, FALSE)</f>
        <v>1806000504</v>
      </c>
      <c r="P477" s="7"/>
      <c r="Q477" s="7"/>
    </row>
    <row r="478" spans="1:17" ht="51" x14ac:dyDescent="0.2">
      <c r="A478" s="6" t="s">
        <v>1484</v>
      </c>
      <c r="B478" s="6" t="s">
        <v>1481</v>
      </c>
      <c r="C478" s="6" t="s">
        <v>56</v>
      </c>
      <c r="D478" s="6" t="s">
        <v>1482</v>
      </c>
      <c r="E478" s="38" t="s">
        <v>36</v>
      </c>
      <c r="F478" s="73">
        <v>2020</v>
      </c>
      <c r="G478" s="11" t="s">
        <v>312</v>
      </c>
      <c r="H478" s="7" t="str">
        <f>VLOOKUP(G478, 'LTMP ToC Reference Table'!$A$2:$B$120,2, FALSE)</f>
        <v xml:space="preserve">Special-Status Species </v>
      </c>
      <c r="I478" s="11" t="s">
        <v>649</v>
      </c>
      <c r="J478" s="7" t="str">
        <f>VLOOKUP(I478, 'LTMP ToC Reference Table'!$A$2:$B$120,2, FALSE)</f>
        <v xml:space="preserve">Water Rights </v>
      </c>
      <c r="K478" s="27" t="s">
        <v>1483</v>
      </c>
      <c r="L478" s="7" t="s">
        <v>157</v>
      </c>
      <c r="M478" s="7" t="s">
        <v>1480</v>
      </c>
      <c r="N478" s="14" t="s">
        <v>18</v>
      </c>
      <c r="O478" s="7">
        <f>VLOOKUP(N478, 'HUC Reference Table'!$A$2:$B$20,2, FALSE)</f>
        <v>1806000504</v>
      </c>
      <c r="P478" s="7"/>
      <c r="Q478" s="7"/>
    </row>
    <row r="479" spans="1:17" ht="89.25" x14ac:dyDescent="0.2">
      <c r="A479" s="6" t="s">
        <v>1488</v>
      </c>
      <c r="B479" s="6" t="s">
        <v>1489</v>
      </c>
      <c r="C479" s="6" t="s">
        <v>56</v>
      </c>
      <c r="D479" s="6" t="s">
        <v>1490</v>
      </c>
      <c r="E479" s="38" t="s">
        <v>36</v>
      </c>
      <c r="F479" s="73">
        <v>2020</v>
      </c>
      <c r="G479" s="11">
        <v>3.2</v>
      </c>
      <c r="H479" s="7" t="str">
        <f>VLOOKUP(G479, 'LTMP ToC Reference Table'!$A$2:$B$120,2, FALSE)</f>
        <v xml:space="preserve">Land Use </v>
      </c>
      <c r="I479" s="11"/>
      <c r="J479" s="7" t="e">
        <f>VLOOKUP(I479, 'LTMP ToC Reference Table'!$A$2:$B$120,2, FALSE)</f>
        <v>#N/A</v>
      </c>
      <c r="K479" s="27" t="s">
        <v>1487</v>
      </c>
      <c r="L479" s="7" t="s">
        <v>749</v>
      </c>
      <c r="M479" s="7" t="s">
        <v>1491</v>
      </c>
      <c r="N479" s="14" t="s">
        <v>33</v>
      </c>
      <c r="O479" s="7">
        <f>VLOOKUP(N479, 'HUC Reference Table'!$A$2:$B$20,2, FALSE)</f>
        <v>18060005</v>
      </c>
      <c r="P479" s="7"/>
      <c r="Q479" s="7"/>
    </row>
    <row r="480" spans="1:17" ht="76.5" x14ac:dyDescent="0.2">
      <c r="A480" s="6" t="s">
        <v>1494</v>
      </c>
      <c r="B480" s="6" t="s">
        <v>1493</v>
      </c>
      <c r="C480" s="6" t="s">
        <v>1218</v>
      </c>
      <c r="D480" s="6" t="s">
        <v>1495</v>
      </c>
      <c r="E480" s="38" t="s">
        <v>36</v>
      </c>
      <c r="F480" s="73">
        <v>2017</v>
      </c>
      <c r="G480" s="11">
        <v>3.2</v>
      </c>
      <c r="H480" s="7" t="str">
        <f>VLOOKUP(G480, 'LTMP ToC Reference Table'!$A$2:$B$120,2, FALSE)</f>
        <v xml:space="preserve">Land Use </v>
      </c>
      <c r="I480" s="11"/>
      <c r="J480" s="7" t="e">
        <f>VLOOKUP(I480, 'LTMP ToC Reference Table'!$A$2:$B$120,2, FALSE)</f>
        <v>#N/A</v>
      </c>
      <c r="K480" s="27" t="s">
        <v>1492</v>
      </c>
      <c r="L480" s="7" t="s">
        <v>52</v>
      </c>
      <c r="M480" s="7" t="s">
        <v>1491</v>
      </c>
      <c r="N480" s="14" t="s">
        <v>33</v>
      </c>
      <c r="O480" s="7">
        <f>VLOOKUP(N480, 'HUC Reference Table'!$A$2:$B$20,2, FALSE)</f>
        <v>18060005</v>
      </c>
      <c r="P480" s="7"/>
      <c r="Q480" s="7"/>
    </row>
    <row r="481" spans="1:17" ht="76.5" x14ac:dyDescent="0.2">
      <c r="A481" s="6" t="s">
        <v>1504</v>
      </c>
      <c r="B481" s="12" t="s">
        <v>1501</v>
      </c>
      <c r="C481" s="6" t="s">
        <v>63</v>
      </c>
      <c r="D481" s="6" t="s">
        <v>1502</v>
      </c>
      <c r="E481" s="38" t="s">
        <v>36</v>
      </c>
      <c r="F481" s="73">
        <v>2016</v>
      </c>
      <c r="G481" s="11" t="s">
        <v>684</v>
      </c>
      <c r="H481" s="7" t="str">
        <f>VLOOKUP(G481, 'LTMP ToC Reference Table'!$A$2:$B$120,2, FALSE)</f>
        <v xml:space="preserve">Altered Sediment-Deposition Regime </v>
      </c>
      <c r="I481" s="20"/>
      <c r="J481" s="7" t="e">
        <f>VLOOKUP(I481, 'LTMP ToC Reference Table'!$A$2:$B$120,2, FALSE)</f>
        <v>#N/A</v>
      </c>
      <c r="K481" s="23"/>
      <c r="L481" s="7" t="s">
        <v>52</v>
      </c>
      <c r="M481" s="7" t="s">
        <v>1503</v>
      </c>
      <c r="N481" s="8" t="s">
        <v>16</v>
      </c>
      <c r="O481" s="9">
        <f>VLOOKUP(N481, 'HUC Reference Table'!$A$2:$B$20,2, FALSE)</f>
        <v>1806001503</v>
      </c>
      <c r="P481" s="9"/>
      <c r="Q481" s="9"/>
    </row>
    <row r="482" spans="1:17" ht="89.25" x14ac:dyDescent="0.2">
      <c r="A482" s="6" t="s">
        <v>1506</v>
      </c>
      <c r="B482" s="12" t="s">
        <v>1505</v>
      </c>
      <c r="C482" s="6" t="s">
        <v>63</v>
      </c>
      <c r="D482" s="6" t="s">
        <v>1507</v>
      </c>
      <c r="E482" s="38" t="s">
        <v>36</v>
      </c>
      <c r="F482" s="73">
        <v>2001</v>
      </c>
      <c r="G482" s="11" t="s">
        <v>684</v>
      </c>
      <c r="H482" s="7" t="str">
        <f>VLOOKUP(G482, 'LTMP ToC Reference Table'!$A$2:$B$120,2, FALSE)</f>
        <v xml:space="preserve">Altered Sediment-Deposition Regime </v>
      </c>
      <c r="I482" s="20"/>
      <c r="J482" s="7" t="e">
        <f>VLOOKUP(I482, 'LTMP ToC Reference Table'!$A$2:$B$120,2, FALSE)</f>
        <v>#N/A</v>
      </c>
      <c r="K482" s="23" t="s">
        <v>1508</v>
      </c>
      <c r="L482" s="7" t="s">
        <v>52</v>
      </c>
      <c r="M482" s="7" t="s">
        <v>1289</v>
      </c>
      <c r="N482" s="8" t="s">
        <v>28</v>
      </c>
      <c r="O482" s="9">
        <f>VLOOKUP(N482, 'HUC Reference Table'!$A$2:$B$20,2, FALSE)</f>
        <v>1806000515</v>
      </c>
      <c r="P482" s="9"/>
      <c r="Q482" s="9"/>
    </row>
    <row r="483" spans="1:17" ht="102" x14ac:dyDescent="0.2">
      <c r="A483" s="6" t="s">
        <v>1511</v>
      </c>
      <c r="B483" s="12" t="s">
        <v>1509</v>
      </c>
      <c r="C483" s="6" t="s">
        <v>301</v>
      </c>
      <c r="D483" s="6" t="s">
        <v>44</v>
      </c>
      <c r="E483" s="38" t="s">
        <v>36</v>
      </c>
      <c r="F483" s="73">
        <v>2018</v>
      </c>
      <c r="G483" s="11">
        <v>4.3</v>
      </c>
      <c r="H483" s="7" t="str">
        <f>VLOOKUP(G483, 'LTMP ToC Reference Table'!$A$2:$B$120,2, FALSE)</f>
        <v xml:space="preserve">Linkages Between Hydrology, Geomorphology, and Groundwater </v>
      </c>
      <c r="I483" s="20" t="s">
        <v>1142</v>
      </c>
      <c r="J483" s="7" t="str">
        <f>VLOOKUP(I483, 'LTMP ToC Reference Table'!$A$2:$B$120,2, FALSE)</f>
        <v xml:space="preserve">Hydrology and Geomorphology </v>
      </c>
      <c r="K483" s="23" t="s">
        <v>1510</v>
      </c>
      <c r="L483" s="7" t="s">
        <v>52</v>
      </c>
      <c r="M483" s="7" t="s">
        <v>97</v>
      </c>
      <c r="N483" s="8" t="s">
        <v>33</v>
      </c>
      <c r="O483" s="9">
        <f>VLOOKUP(N483, 'HUC Reference Table'!$A$2:$B$20,2, FALSE)</f>
        <v>18060005</v>
      </c>
      <c r="P483" s="9"/>
      <c r="Q483" s="9"/>
    </row>
    <row r="484" spans="1:17" ht="89.25" x14ac:dyDescent="0.2">
      <c r="A484" s="6" t="s">
        <v>222</v>
      </c>
      <c r="B484" s="6" t="s">
        <v>231</v>
      </c>
      <c r="C484" s="6" t="s">
        <v>301</v>
      </c>
      <c r="D484" s="6" t="s">
        <v>232</v>
      </c>
      <c r="E484" s="38" t="s">
        <v>1052</v>
      </c>
      <c r="F484" s="73">
        <v>2003</v>
      </c>
      <c r="G484" s="11" t="s">
        <v>174</v>
      </c>
      <c r="H484" s="7" t="str">
        <f>VLOOKUP(G484, 'LTMP ToC Reference Table'!$A$2:$B$120,2, FALSE)</f>
        <v xml:space="preserve">Salinas River Stream Maintenance Program </v>
      </c>
      <c r="I484" s="20"/>
      <c r="J484" s="7" t="e">
        <f>VLOOKUP(I484, 'LTMP ToC Reference Table'!$A$2:$B$120,2, FALSE)</f>
        <v>#N/A</v>
      </c>
      <c r="K484" s="6" t="s">
        <v>225</v>
      </c>
      <c r="L484" s="7" t="s">
        <v>52</v>
      </c>
      <c r="M484" s="7" t="s">
        <v>226</v>
      </c>
      <c r="N484" s="8" t="s">
        <v>33</v>
      </c>
      <c r="O484" s="9">
        <f>VLOOKUP(N484, 'HUC Reference Table'!$A$2:$B$20,2, FALSE)</f>
        <v>18060005</v>
      </c>
      <c r="P484" s="9"/>
      <c r="Q484" s="9" t="e">
        <f>VLOOKUP(P484, 'HUC Reference Table'!$A$2:$B$20,2, FALSE)</f>
        <v>#N/A</v>
      </c>
    </row>
    <row r="485" spans="1:17" ht="102" x14ac:dyDescent="0.2">
      <c r="A485" s="6" t="s">
        <v>222</v>
      </c>
      <c r="B485" s="6" t="s">
        <v>236</v>
      </c>
      <c r="C485" s="6" t="s">
        <v>301</v>
      </c>
      <c r="D485" s="6" t="s">
        <v>237</v>
      </c>
      <c r="E485" s="38" t="s">
        <v>1052</v>
      </c>
      <c r="F485" s="73">
        <v>2003</v>
      </c>
      <c r="G485" s="11" t="s">
        <v>174</v>
      </c>
      <c r="H485" s="7" t="str">
        <f>VLOOKUP(G485, 'LTMP ToC Reference Table'!$A$2:$B$120,2, FALSE)</f>
        <v xml:space="preserve">Salinas River Stream Maintenance Program </v>
      </c>
      <c r="I485" s="20"/>
      <c r="J485" s="7" t="e">
        <f>VLOOKUP(I485, 'LTMP ToC Reference Table'!$A$2:$B$120,2, FALSE)</f>
        <v>#N/A</v>
      </c>
      <c r="K485" s="6" t="s">
        <v>225</v>
      </c>
      <c r="L485" s="7" t="s">
        <v>52</v>
      </c>
      <c r="M485" s="7" t="s">
        <v>226</v>
      </c>
      <c r="N485" s="8" t="s">
        <v>33</v>
      </c>
      <c r="O485" s="9">
        <f>VLOOKUP(N485, 'HUC Reference Table'!$A$2:$B$20,2, FALSE)</f>
        <v>18060005</v>
      </c>
      <c r="P485" s="9"/>
      <c r="Q485" s="9" t="e">
        <f>VLOOKUP(P485, 'HUC Reference Table'!$A$2:$B$20,2, FALSE)</f>
        <v>#N/A</v>
      </c>
    </row>
    <row r="486" spans="1:17" ht="89.25" x14ac:dyDescent="0.2">
      <c r="A486" s="6" t="s">
        <v>1486</v>
      </c>
      <c r="B486" s="6" t="s">
        <v>1485</v>
      </c>
      <c r="C486" s="6" t="s">
        <v>63</v>
      </c>
      <c r="D486" s="6" t="s">
        <v>1388</v>
      </c>
      <c r="E486" s="38"/>
      <c r="F486" s="73">
        <v>2020</v>
      </c>
      <c r="G486" s="11" t="s">
        <v>312</v>
      </c>
      <c r="H486" s="7" t="str">
        <f>VLOOKUP(G486, 'LTMP ToC Reference Table'!$A$2:$B$120,2, FALSE)</f>
        <v xml:space="preserve">Special-Status Species </v>
      </c>
      <c r="I486" s="11">
        <v>4.0999999999999996</v>
      </c>
      <c r="J486" s="7" t="str">
        <f>VLOOKUP(I486, 'LTMP ToC Reference Table'!$A$2:$B$120,2, FALSE)</f>
        <v xml:space="preserve">Existing Data, Models, and Literature </v>
      </c>
      <c r="K486" s="7" t="s">
        <v>1391</v>
      </c>
      <c r="L486" s="7" t="s">
        <v>749</v>
      </c>
      <c r="M486" s="7" t="s">
        <v>129</v>
      </c>
      <c r="N486" s="14" t="s">
        <v>33</v>
      </c>
      <c r="O486" s="7">
        <f>VLOOKUP(N486, 'HUC Reference Table'!$A$2:$B$20,2, FALSE)</f>
        <v>18060005</v>
      </c>
      <c r="P486" s="7"/>
      <c r="Q486" s="7" t="e">
        <f>VLOOKUP(P486, 'HUC Reference Table'!$A$2:$B$20,2, FALSE)</f>
        <v>#N/A</v>
      </c>
    </row>
    <row r="487" spans="1:17" ht="140.25" x14ac:dyDescent="0.2">
      <c r="A487" s="6" t="s">
        <v>1704</v>
      </c>
      <c r="B487" s="6" t="s">
        <v>1703</v>
      </c>
      <c r="C487" s="6" t="s">
        <v>56</v>
      </c>
      <c r="D487" s="6" t="s">
        <v>185</v>
      </c>
      <c r="E487" s="38" t="s">
        <v>36</v>
      </c>
      <c r="F487" s="73">
        <v>2018</v>
      </c>
      <c r="G487" s="11" t="s">
        <v>394</v>
      </c>
      <c r="H487" s="7" t="str">
        <f>VLOOKUP(G487, 'LTMP ToC Reference Table'!$A$2:$B$120,2, FALSE)</f>
        <v xml:space="preserve">Resource Conservation District of Monterey County Salinas Watershed Invasive Non-native Plant Control and Restoration Program </v>
      </c>
      <c r="I487" s="11" t="s">
        <v>174</v>
      </c>
      <c r="J487" s="7" t="str">
        <f>VLOOKUP(I487, 'LTMP ToC Reference Table'!$A$2:$B$120,2, FALSE)</f>
        <v xml:space="preserve">Salinas River Stream Maintenance Program </v>
      </c>
      <c r="K487" s="7" t="s">
        <v>1391</v>
      </c>
      <c r="L487" s="7" t="s">
        <v>749</v>
      </c>
      <c r="M487" s="7" t="s">
        <v>1705</v>
      </c>
      <c r="N487" s="14" t="s">
        <v>33</v>
      </c>
      <c r="O487" s="7">
        <f>VLOOKUP(N487, 'HUC Reference Table'!$A$2:$B$20,2, FALSE)</f>
        <v>18060005</v>
      </c>
      <c r="P487" s="7"/>
      <c r="Q487" s="7"/>
    </row>
  </sheetData>
  <sheetProtection formatCells="0" formatColumns="0" formatRows="0" insertHyperlinks="0" sort="0" autoFilter="0" pivotTables="0"/>
  <autoFilter ref="A5:Q486" xr:uid="{2B6A2F58-3F5F-46E3-8646-1F65331C72E0}">
    <sortState xmlns:xlrd2="http://schemas.microsoft.com/office/spreadsheetml/2017/richdata2" ref="A6:Q486">
      <sortCondition ref="E5:E486"/>
    </sortState>
  </autoFilter>
  <mergeCells count="2">
    <mergeCell ref="A1:E1"/>
    <mergeCell ref="A2:E2"/>
  </mergeCells>
  <phoneticPr fontId="22" type="noConversion"/>
  <hyperlinks>
    <hyperlink ref="K70" r:id="rId1" xr:uid="{00000000-0004-0000-0000-000000000000}"/>
    <hyperlink ref="K71" r:id="rId2" xr:uid="{00000000-0004-0000-0000-000001000000}"/>
    <hyperlink ref="K72" r:id="rId3" xr:uid="{00000000-0004-0000-0000-000002000000}"/>
    <hyperlink ref="K73" r:id="rId4" xr:uid="{00000000-0004-0000-0000-000003000000}"/>
    <hyperlink ref="K74" r:id="rId5" xr:uid="{00000000-0004-0000-0000-000004000000}"/>
    <hyperlink ref="K75" r:id="rId6" xr:uid="{00000000-0004-0000-0000-000005000000}"/>
    <hyperlink ref="K76" r:id="rId7" xr:uid="{00000000-0004-0000-0000-000006000000}"/>
    <hyperlink ref="K77" r:id="rId8" xr:uid="{00000000-0004-0000-0000-000007000000}"/>
    <hyperlink ref="K78" r:id="rId9" xr:uid="{00000000-0004-0000-0000-000008000000}"/>
    <hyperlink ref="K79" r:id="rId10" xr:uid="{00000000-0004-0000-0000-000009000000}"/>
    <hyperlink ref="K80" r:id="rId11" xr:uid="{00000000-0004-0000-0000-00000A000000}"/>
    <hyperlink ref="K81" r:id="rId12" xr:uid="{00000000-0004-0000-0000-00000B000000}"/>
    <hyperlink ref="K82" r:id="rId13" xr:uid="{00000000-0004-0000-0000-00000C000000}"/>
    <hyperlink ref="K83" r:id="rId14" xr:uid="{00000000-0004-0000-0000-00000D000000}"/>
    <hyperlink ref="K84" r:id="rId15" xr:uid="{00000000-0004-0000-0000-00000E000000}"/>
    <hyperlink ref="K85" r:id="rId16" xr:uid="{00000000-0004-0000-0000-00000F000000}"/>
    <hyperlink ref="K86" r:id="rId17" xr:uid="{00000000-0004-0000-0000-000010000000}"/>
    <hyperlink ref="K87" r:id="rId18" xr:uid="{00000000-0004-0000-0000-000011000000}"/>
    <hyperlink ref="K88" r:id="rId19" xr:uid="{00000000-0004-0000-0000-000012000000}"/>
    <hyperlink ref="K90" r:id="rId20" xr:uid="{00000000-0004-0000-0000-000013000000}"/>
    <hyperlink ref="K92" r:id="rId21" xr:uid="{00000000-0004-0000-0000-000014000000}"/>
    <hyperlink ref="K93" r:id="rId22" xr:uid="{00000000-0004-0000-0000-000015000000}"/>
    <hyperlink ref="K94" r:id="rId23" xr:uid="{00000000-0004-0000-0000-000016000000}"/>
    <hyperlink ref="K8" r:id="rId24" xr:uid="{00000000-0004-0000-0000-000017000000}"/>
    <hyperlink ref="K95" r:id="rId25" xr:uid="{00000000-0004-0000-0000-000018000000}"/>
    <hyperlink ref="K96" r:id="rId26" xr:uid="{00000000-0004-0000-0000-000019000000}"/>
    <hyperlink ref="K97" r:id="rId27" xr:uid="{00000000-0004-0000-0000-00001A000000}"/>
    <hyperlink ref="K98" r:id="rId28" xr:uid="{00000000-0004-0000-0000-00001B000000}"/>
    <hyperlink ref="K99" r:id="rId29" xr:uid="{00000000-0004-0000-0000-00001C000000}"/>
    <hyperlink ref="K9" r:id="rId30" location="wra" xr:uid="{00000000-0004-0000-0000-00001D000000}"/>
    <hyperlink ref="K10" r:id="rId31" location="wra" xr:uid="{00000000-0004-0000-0000-00001E000000}"/>
    <hyperlink ref="K11" r:id="rId32" location="wra" xr:uid="{00000000-0004-0000-0000-00001F000000}"/>
    <hyperlink ref="K100" r:id="rId33" location="wra" xr:uid="{00000000-0004-0000-0000-000020000000}"/>
    <hyperlink ref="K103" r:id="rId34" location="wra" xr:uid="{00000000-0004-0000-0000-000021000000}"/>
    <hyperlink ref="K104" r:id="rId35" xr:uid="{00000000-0004-0000-0000-000022000000}"/>
    <hyperlink ref="K13" r:id="rId36" xr:uid="{00000000-0004-0000-0000-000023000000}"/>
    <hyperlink ref="K41" r:id="rId37" xr:uid="{00000000-0004-0000-0000-000024000000}"/>
    <hyperlink ref="K14" r:id="rId38" xr:uid="{00000000-0004-0000-0000-000025000000}"/>
    <hyperlink ref="K15" r:id="rId39" xr:uid="{00000000-0004-0000-0000-000026000000}"/>
    <hyperlink ref="K106" r:id="rId40" location="wra" xr:uid="{00000000-0004-0000-0000-000027000000}"/>
    <hyperlink ref="K107" r:id="rId41" location="wra" xr:uid="{00000000-0004-0000-0000-000028000000}"/>
    <hyperlink ref="K108" r:id="rId42" xr:uid="{00000000-0004-0000-0000-000029000000}"/>
    <hyperlink ref="K16" r:id="rId43" xr:uid="{00000000-0004-0000-0000-00002A000000}"/>
    <hyperlink ref="K109" r:id="rId44" xr:uid="{00000000-0004-0000-0000-00002B000000}"/>
    <hyperlink ref="K17" r:id="rId45" xr:uid="{00000000-0004-0000-0000-00002C000000}"/>
    <hyperlink ref="K18" r:id="rId46" xr:uid="{00000000-0004-0000-0000-00002D000000}"/>
    <hyperlink ref="K110" r:id="rId47" xr:uid="{00000000-0004-0000-0000-00002E000000}"/>
    <hyperlink ref="K19" r:id="rId48" xr:uid="{00000000-0004-0000-0000-00002F000000}"/>
    <hyperlink ref="K20" r:id="rId49" xr:uid="{00000000-0004-0000-0000-000030000000}"/>
    <hyperlink ref="K21" r:id="rId50" xr:uid="{00000000-0004-0000-0000-000031000000}"/>
    <hyperlink ref="K22" r:id="rId51" xr:uid="{00000000-0004-0000-0000-000032000000}"/>
    <hyperlink ref="K23" r:id="rId52" xr:uid="{00000000-0004-0000-0000-000033000000}"/>
    <hyperlink ref="K24" r:id="rId53" xr:uid="{00000000-0004-0000-0000-000034000000}"/>
    <hyperlink ref="K42" r:id="rId54" xr:uid="{00000000-0004-0000-0000-000035000000}"/>
    <hyperlink ref="K111" r:id="rId55" xr:uid="{00000000-0004-0000-0000-000036000000}"/>
    <hyperlink ref="K25" r:id="rId56" xr:uid="{00000000-0004-0000-0000-000037000000}"/>
    <hyperlink ref="K26" r:id="rId57" xr:uid="{00000000-0004-0000-0000-000038000000}"/>
    <hyperlink ref="K27" r:id="rId58" xr:uid="{00000000-0004-0000-0000-000039000000}"/>
    <hyperlink ref="K28" r:id="rId59" xr:uid="{00000000-0004-0000-0000-00003A000000}"/>
    <hyperlink ref="K30" r:id="rId60" xr:uid="{00000000-0004-0000-0000-00003B000000}"/>
    <hyperlink ref="K112" r:id="rId61" xr:uid="{00000000-0004-0000-0000-00003C000000}"/>
    <hyperlink ref="K113" r:id="rId62" xr:uid="{00000000-0004-0000-0000-00003D000000}"/>
    <hyperlink ref="K43" r:id="rId63" xr:uid="{00000000-0004-0000-0000-00003E000000}"/>
    <hyperlink ref="K115" r:id="rId64" xr:uid="{00000000-0004-0000-0000-00003F000000}"/>
    <hyperlink ref="K116" r:id="rId65" xr:uid="{00000000-0004-0000-0000-000040000000}"/>
    <hyperlink ref="K117" r:id="rId66" xr:uid="{00000000-0004-0000-0000-000041000000}"/>
    <hyperlink ref="K118" r:id="rId67" xr:uid="{00000000-0004-0000-0000-000042000000}"/>
    <hyperlink ref="K119" r:id="rId68" xr:uid="{00000000-0004-0000-0000-000043000000}"/>
    <hyperlink ref="K120" r:id="rId69" xr:uid="{00000000-0004-0000-0000-000044000000}"/>
    <hyperlink ref="K31" r:id="rId70" xr:uid="{00000000-0004-0000-0000-000045000000}"/>
    <hyperlink ref="K32" r:id="rId71" xr:uid="{00000000-0004-0000-0000-000046000000}"/>
    <hyperlink ref="K121" r:id="rId72" xr:uid="{00000000-0004-0000-0000-000047000000}"/>
    <hyperlink ref="K33" r:id="rId73" xr:uid="{00000000-0004-0000-0000-000048000000}"/>
    <hyperlink ref="K34" r:id="rId74" xr:uid="{00000000-0004-0000-0000-000049000000}"/>
    <hyperlink ref="K122" r:id="rId75" xr:uid="{00000000-0004-0000-0000-00004A000000}"/>
    <hyperlink ref="K123" r:id="rId76" xr:uid="{00000000-0004-0000-0000-00004B000000}"/>
    <hyperlink ref="K124" r:id="rId77" xr:uid="{00000000-0004-0000-0000-00004C000000}"/>
    <hyperlink ref="K125" r:id="rId78" xr:uid="{00000000-0004-0000-0000-00004D000000}"/>
    <hyperlink ref="K126" r:id="rId79" xr:uid="{00000000-0004-0000-0000-00004E000000}"/>
    <hyperlink ref="K45" r:id="rId80" xr:uid="{00000000-0004-0000-0000-00004F000000}"/>
    <hyperlink ref="K127" r:id="rId81" xr:uid="{00000000-0004-0000-0000-000050000000}"/>
    <hyperlink ref="K46" r:id="rId82" xr:uid="{00000000-0004-0000-0000-000051000000}"/>
    <hyperlink ref="K128" r:id="rId83" xr:uid="{00000000-0004-0000-0000-000052000000}"/>
    <hyperlink ref="K35" r:id="rId84" xr:uid="{00000000-0004-0000-0000-000053000000}"/>
    <hyperlink ref="K36" r:id="rId85" xr:uid="{00000000-0004-0000-0000-000054000000}"/>
    <hyperlink ref="K37" r:id="rId86" xr:uid="{00000000-0004-0000-0000-000055000000}"/>
    <hyperlink ref="K129" r:id="rId87" xr:uid="{00000000-0004-0000-0000-000056000000}"/>
    <hyperlink ref="K130" r:id="rId88" xr:uid="{00000000-0004-0000-0000-000057000000}"/>
    <hyperlink ref="K131" r:id="rId89" xr:uid="{00000000-0004-0000-0000-000058000000}"/>
    <hyperlink ref="K137" r:id="rId90" xr:uid="{00000000-0004-0000-0000-000059000000}"/>
    <hyperlink ref="K139" r:id="rId91" xr:uid="{00000000-0004-0000-0000-00005A000000}"/>
    <hyperlink ref="K50" r:id="rId92" xr:uid="{00000000-0004-0000-0000-00005B000000}"/>
    <hyperlink ref="K140" r:id="rId93" xr:uid="{00000000-0004-0000-0000-00005C000000}"/>
    <hyperlink ref="K141" r:id="rId94" xr:uid="{00000000-0004-0000-0000-00005D000000}"/>
    <hyperlink ref="K142" r:id="rId95" xr:uid="{00000000-0004-0000-0000-00005E000000}"/>
    <hyperlink ref="K143" r:id="rId96" xr:uid="{00000000-0004-0000-0000-00005F000000}"/>
    <hyperlink ref="K144" r:id="rId97" xr:uid="{00000000-0004-0000-0000-000060000000}"/>
    <hyperlink ref="K145" r:id="rId98" xr:uid="{00000000-0004-0000-0000-000061000000}"/>
    <hyperlink ref="K51" r:id="rId99" xr:uid="{00000000-0004-0000-0000-000062000000}"/>
    <hyperlink ref="K147" r:id="rId100" xr:uid="{00000000-0004-0000-0000-000063000000}"/>
    <hyperlink ref="K148" r:id="rId101" xr:uid="{00000000-0004-0000-0000-000064000000}"/>
    <hyperlink ref="K149" r:id="rId102" xr:uid="{00000000-0004-0000-0000-000065000000}"/>
    <hyperlink ref="K150" r:id="rId103" xr:uid="{00000000-0004-0000-0000-000066000000}"/>
    <hyperlink ref="K151" r:id="rId104" xr:uid="{00000000-0004-0000-0000-000067000000}"/>
    <hyperlink ref="K52" r:id="rId105" xr:uid="{00000000-0004-0000-0000-000068000000}"/>
    <hyperlink ref="K152" r:id="rId106" xr:uid="{00000000-0004-0000-0000-000069000000}"/>
    <hyperlink ref="K153" r:id="rId107" xr:uid="{00000000-0004-0000-0000-00006A000000}"/>
    <hyperlink ref="K154" r:id="rId108" xr:uid="{00000000-0004-0000-0000-00006B000000}"/>
    <hyperlink ref="K155" r:id="rId109" xr:uid="{00000000-0004-0000-0000-00006C000000}"/>
    <hyperlink ref="K156" r:id="rId110" xr:uid="{00000000-0004-0000-0000-00006D000000}"/>
    <hyperlink ref="K157" r:id="rId111" xr:uid="{00000000-0004-0000-0000-00006E000000}"/>
    <hyperlink ref="K159" r:id="rId112" xr:uid="{00000000-0004-0000-0000-00006F000000}"/>
    <hyperlink ref="K160" r:id="rId113" xr:uid="{00000000-0004-0000-0000-000070000000}"/>
    <hyperlink ref="K161" r:id="rId114" xr:uid="{00000000-0004-0000-0000-000071000000}"/>
    <hyperlink ref="K162" r:id="rId115" xr:uid="{00000000-0004-0000-0000-000072000000}"/>
    <hyperlink ref="K163" r:id="rId116" xr:uid="{00000000-0004-0000-0000-000073000000}"/>
    <hyperlink ref="K53" r:id="rId117" xr:uid="{00000000-0004-0000-0000-000074000000}"/>
    <hyperlink ref="K165" r:id="rId118" xr:uid="{00000000-0004-0000-0000-000075000000}"/>
    <hyperlink ref="K166" r:id="rId119" xr:uid="{00000000-0004-0000-0000-000076000000}"/>
    <hyperlink ref="K167" r:id="rId120" xr:uid="{00000000-0004-0000-0000-000077000000}"/>
    <hyperlink ref="K168" r:id="rId121" xr:uid="{00000000-0004-0000-0000-000078000000}"/>
    <hyperlink ref="K169" r:id="rId122" xr:uid="{00000000-0004-0000-0000-000079000000}"/>
    <hyperlink ref="K171" r:id="rId123" xr:uid="{00000000-0004-0000-0000-00007A000000}"/>
    <hyperlink ref="K172" r:id="rId124" xr:uid="{00000000-0004-0000-0000-00007B000000}"/>
    <hyperlink ref="K173" r:id="rId125" xr:uid="{00000000-0004-0000-0000-00007C000000}"/>
    <hyperlink ref="K174" r:id="rId126" xr:uid="{00000000-0004-0000-0000-00007D000000}"/>
    <hyperlink ref="K47" r:id="rId127" xr:uid="{00000000-0004-0000-0000-00007E000000}"/>
    <hyperlink ref="K175" r:id="rId128" xr:uid="{00000000-0004-0000-0000-00007F000000}"/>
    <hyperlink ref="K176" r:id="rId129" xr:uid="{00000000-0004-0000-0000-000081000000}"/>
    <hyperlink ref="K177" r:id="rId130" xr:uid="{00000000-0004-0000-0000-000082000000}"/>
    <hyperlink ref="K179" r:id="rId131" xr:uid="{00000000-0004-0000-0000-000084000000}"/>
    <hyperlink ref="K180" r:id="rId132" xr:uid="{00000000-0004-0000-0000-000085000000}"/>
    <hyperlink ref="K181" r:id="rId133" xr:uid="{00000000-0004-0000-0000-000086000000}"/>
    <hyperlink ref="K6" r:id="rId134" xr:uid="{00000000-0004-0000-0000-000087000000}"/>
    <hyperlink ref="K138" r:id="rId135" xr:uid="{00000000-0004-0000-0000-000088000000}"/>
    <hyperlink ref="K182" r:id="rId136" xr:uid="{00000000-0004-0000-0000-000089000000}"/>
    <hyperlink ref="K183" r:id="rId137" xr:uid="{00000000-0004-0000-0000-00008A000000}"/>
    <hyperlink ref="K59" r:id="rId138" xr:uid="{00000000-0004-0000-0000-00008B000000}"/>
    <hyperlink ref="K184" r:id="rId139" xr:uid="{00000000-0004-0000-0000-00008C000000}"/>
    <hyperlink ref="K185" r:id="rId140" xr:uid="{00000000-0004-0000-0000-00008D000000}"/>
    <hyperlink ref="K44" r:id="rId141" xr:uid="{00000000-0004-0000-0000-00008E000000}"/>
    <hyperlink ref="K48" r:id="rId142" xr:uid="{00000000-0004-0000-0000-00008F000000}"/>
    <hyperlink ref="K49" r:id="rId143" xr:uid="{00000000-0004-0000-0000-000090000000}"/>
    <hyperlink ref="K60" r:id="rId144" xr:uid="{00000000-0004-0000-0000-000091000000}"/>
    <hyperlink ref="K187" r:id="rId145" xr:uid="{00000000-0004-0000-0000-000092000000}"/>
    <hyperlink ref="K190" r:id="rId146" xr:uid="{00000000-0004-0000-0000-000093000000}"/>
    <hyperlink ref="K191" r:id="rId147" xr:uid="{00000000-0004-0000-0000-000094000000}"/>
    <hyperlink ref="K192" r:id="rId148" xr:uid="{00000000-0004-0000-0000-000095000000}"/>
    <hyperlink ref="K193" r:id="rId149" xr:uid="{00000000-0004-0000-0000-000096000000}"/>
    <hyperlink ref="K194" r:id="rId150" xr:uid="{00000000-0004-0000-0000-000097000000}"/>
    <hyperlink ref="K195" r:id="rId151" xr:uid="{00000000-0004-0000-0000-000098000000}"/>
    <hyperlink ref="K196" r:id="rId152" xr:uid="{00000000-0004-0000-0000-000099000000}"/>
    <hyperlink ref="K197" r:id="rId153" xr:uid="{00000000-0004-0000-0000-00009A000000}"/>
    <hyperlink ref="K198" r:id="rId154" xr:uid="{00000000-0004-0000-0000-00009B000000}"/>
    <hyperlink ref="K199" r:id="rId155" xr:uid="{00000000-0004-0000-0000-00009C000000}"/>
    <hyperlink ref="K200" r:id="rId156" xr:uid="{00000000-0004-0000-0000-00009D000000}"/>
    <hyperlink ref="K201" r:id="rId157" xr:uid="{00000000-0004-0000-0000-00009E000000}"/>
    <hyperlink ref="K202" r:id="rId158" xr:uid="{00000000-0004-0000-0000-00009F000000}"/>
    <hyperlink ref="K205" r:id="rId159" xr:uid="{00000000-0004-0000-0000-0000A0000000}"/>
    <hyperlink ref="K61" r:id="rId160" xr:uid="{00000000-0004-0000-0000-0000A1000000}"/>
    <hyperlink ref="K206" r:id="rId161" xr:uid="{00000000-0004-0000-0000-0000A2000000}"/>
    <hyperlink ref="K208" r:id="rId162" xr:uid="{00000000-0004-0000-0000-0000A3000000}"/>
    <hyperlink ref="K212" r:id="rId163" xr:uid="{00000000-0004-0000-0000-0000A4000000}"/>
    <hyperlink ref="K213" r:id="rId164" xr:uid="{00000000-0004-0000-0000-0000A5000000}"/>
    <hyperlink ref="K214" r:id="rId165" xr:uid="{00000000-0004-0000-0000-0000A6000000}"/>
    <hyperlink ref="K215" r:id="rId166" xr:uid="{00000000-0004-0000-0000-0000A7000000}"/>
    <hyperlink ref="K216" r:id="rId167" xr:uid="{00000000-0004-0000-0000-0000A8000000}"/>
    <hyperlink ref="K217" r:id="rId168" xr:uid="{00000000-0004-0000-0000-0000A9000000}"/>
    <hyperlink ref="K218" r:id="rId169" xr:uid="{00000000-0004-0000-0000-0000AA000000}"/>
    <hyperlink ref="K219" r:id="rId170" xr:uid="{00000000-0004-0000-0000-0000AB000000}"/>
    <hyperlink ref="K220" r:id="rId171" xr:uid="{00000000-0004-0000-0000-0000AC000000}"/>
    <hyperlink ref="K221" r:id="rId172" xr:uid="{00000000-0004-0000-0000-0000AD000000}"/>
    <hyperlink ref="K222" r:id="rId173" xr:uid="{00000000-0004-0000-0000-0000AE000000}"/>
    <hyperlink ref="K223" r:id="rId174" xr:uid="{00000000-0004-0000-0000-0000AF000000}"/>
    <hyperlink ref="K224" r:id="rId175" xr:uid="{00000000-0004-0000-0000-0000B0000000}"/>
    <hyperlink ref="K225" r:id="rId176" xr:uid="{00000000-0004-0000-0000-0000B1000000}"/>
    <hyperlink ref="K226" r:id="rId177" xr:uid="{00000000-0004-0000-0000-0000B2000000}"/>
    <hyperlink ref="K229" r:id="rId178" xr:uid="{00000000-0004-0000-0000-0000B3000000}"/>
    <hyperlink ref="K231" r:id="rId179" xr:uid="{00000000-0004-0000-0000-0000B4000000}"/>
    <hyperlink ref="K233" r:id="rId180" xr:uid="{00000000-0004-0000-0000-0000B5000000}"/>
    <hyperlink ref="K234" r:id="rId181" xr:uid="{00000000-0004-0000-0000-0000B6000000}"/>
    <hyperlink ref="K235" r:id="rId182" xr:uid="{00000000-0004-0000-0000-0000B7000000}"/>
    <hyperlink ref="K236" r:id="rId183" xr:uid="{00000000-0004-0000-0000-0000B8000000}"/>
    <hyperlink ref="K238" r:id="rId184" xr:uid="{00000000-0004-0000-0000-0000B9000000}"/>
    <hyperlink ref="K239" r:id="rId185" xr:uid="{00000000-0004-0000-0000-0000BA000000}"/>
    <hyperlink ref="K62" r:id="rId186" xr:uid="{00000000-0004-0000-0000-0000BB000000}"/>
    <hyperlink ref="K63" r:id="rId187" xr:uid="{00000000-0004-0000-0000-0000BC000000}"/>
    <hyperlink ref="K66" r:id="rId188" xr:uid="{00000000-0004-0000-0000-0000BD000000}"/>
    <hyperlink ref="K240" r:id="rId189" xr:uid="{00000000-0004-0000-0000-0000BE000000}"/>
    <hyperlink ref="K241" r:id="rId190" xr:uid="{00000000-0004-0000-0000-0000BF000000}"/>
    <hyperlink ref="K242" r:id="rId191" xr:uid="{00000000-0004-0000-0000-0000C0000000}"/>
    <hyperlink ref="K243" r:id="rId192" xr:uid="{00000000-0004-0000-0000-0000C1000000}"/>
    <hyperlink ref="K244" r:id="rId193" xr:uid="{00000000-0004-0000-0000-0000C2000000}"/>
    <hyperlink ref="K245" r:id="rId194" xr:uid="{00000000-0004-0000-0000-0000C3000000}"/>
    <hyperlink ref="K69" r:id="rId195" xr:uid="{00000000-0004-0000-0000-0000C4000000}"/>
    <hyperlink ref="K246" r:id="rId196" xr:uid="{00000000-0004-0000-0000-0000C5000000}"/>
    <hyperlink ref="K247" r:id="rId197" xr:uid="{00000000-0004-0000-0000-0000C6000000}"/>
    <hyperlink ref="K248" r:id="rId198" xr:uid="{00000000-0004-0000-0000-0000C7000000}"/>
    <hyperlink ref="K249" r:id="rId199" xr:uid="{00000000-0004-0000-0000-0000C8000000}"/>
    <hyperlink ref="K250" r:id="rId200" xr:uid="{00000000-0004-0000-0000-0000C9000000}"/>
    <hyperlink ref="K251" r:id="rId201" xr:uid="{00000000-0004-0000-0000-0000CA000000}"/>
    <hyperlink ref="K265" r:id="rId202" xr:uid="{00000000-0004-0000-0000-0000CB000000}"/>
    <hyperlink ref="K282" r:id="rId203" xr:uid="{00000000-0004-0000-0000-0000CC000000}"/>
    <hyperlink ref="K301" r:id="rId204" xr:uid="{00000000-0004-0000-0000-0000CD000000}"/>
    <hyperlink ref="K57" r:id="rId205" xr:uid="{00000000-0004-0000-0000-0000CE000000}"/>
    <hyperlink ref="K331" r:id="rId206" xr:uid="{00000000-0004-0000-0000-0000CF000000}"/>
    <hyperlink ref="K424" r:id="rId207" xr:uid="{00000000-0004-0000-0000-0000D0000000}"/>
    <hyperlink ref="K426" r:id="rId208" xr:uid="{00000000-0004-0000-0000-0000D1000000}"/>
    <hyperlink ref="K427" r:id="rId209" xr:uid="{00000000-0004-0000-0000-0000D2000000}"/>
    <hyperlink ref="K435" r:id="rId210" xr:uid="{00000000-0004-0000-0000-0000D3000000}"/>
    <hyperlink ref="K438" r:id="rId211" xr:uid="{00000000-0004-0000-0000-0000D4000000}"/>
    <hyperlink ref="K445" r:id="rId212" xr:uid="{00000000-0004-0000-0000-0000D5000000}"/>
    <hyperlink ref="K454" r:id="rId213" xr:uid="{00000000-0004-0000-0000-0000D6000000}"/>
    <hyperlink ref="K451" r:id="rId214" xr:uid="{00000000-0004-0000-0000-0000D7000000}"/>
    <hyperlink ref="K459" r:id="rId215" xr:uid="{00000000-0004-0000-0000-0000D8000000}"/>
    <hyperlink ref="K299" r:id="rId216" xr:uid="{00000000-0004-0000-0000-0000D9000000}"/>
    <hyperlink ref="K302" r:id="rId217" xr:uid="{00000000-0004-0000-0000-0000DA000000}"/>
    <hyperlink ref="K320" r:id="rId218" xr:uid="{00000000-0004-0000-0000-0000DB000000}"/>
    <hyperlink ref="K322" r:id="rId219" xr:uid="{00000000-0004-0000-0000-0000DC000000}"/>
    <hyperlink ref="K321" r:id="rId220" xr:uid="{00000000-0004-0000-0000-0000DD000000}"/>
    <hyperlink ref="K324" r:id="rId221" xr:uid="{00000000-0004-0000-0000-0000DE000000}"/>
    <hyperlink ref="K326" r:id="rId222" xr:uid="{00000000-0004-0000-0000-0000DF000000}"/>
    <hyperlink ref="K327" r:id="rId223" xr:uid="{00000000-0004-0000-0000-0000E0000000}"/>
    <hyperlink ref="K345" r:id="rId224" xr:uid="{00000000-0004-0000-0000-0000E1000000}"/>
    <hyperlink ref="K262" r:id="rId225" xr:uid="{00000000-0004-0000-0000-0000E2000000}"/>
    <hyperlink ref="K420" r:id="rId226" xr:uid="{00000000-0004-0000-0000-0000E3000000}"/>
    <hyperlink ref="K436" r:id="rId227" xr:uid="{00000000-0004-0000-0000-0000E4000000}"/>
    <hyperlink ref="K443" r:id="rId228" xr:uid="{00000000-0004-0000-0000-0000E5000000}"/>
    <hyperlink ref="K67" r:id="rId229" xr:uid="{00000000-0004-0000-0000-0000E6000000}"/>
    <hyperlink ref="K303" r:id="rId230" xr:uid="{00000000-0004-0000-0000-0000E7000000}"/>
    <hyperlink ref="K304" r:id="rId231" xr:uid="{00000000-0004-0000-0000-0000E8000000}"/>
    <hyperlink ref="K315" r:id="rId232" xr:uid="{00000000-0004-0000-0000-0000E9000000}"/>
    <hyperlink ref="K316" r:id="rId233" xr:uid="{00000000-0004-0000-0000-0000EA000000}"/>
    <hyperlink ref="K319" r:id="rId234" xr:uid="{00000000-0004-0000-0000-0000EB000000}"/>
    <hyperlink ref="K343" r:id="rId235" xr:uid="{00000000-0004-0000-0000-0000EC000000}"/>
    <hyperlink ref="K346" r:id="rId236" xr:uid="{00000000-0004-0000-0000-0000ED000000}"/>
    <hyperlink ref="K347" r:id="rId237" xr:uid="{00000000-0004-0000-0000-0000EE000000}"/>
    <hyperlink ref="K58" r:id="rId238" xr:uid="{00000000-0004-0000-0000-0000EF000000}"/>
    <hyperlink ref="K409" r:id="rId239" xr:uid="{00000000-0004-0000-0000-0000F0000000}"/>
    <hyperlink ref="K410" r:id="rId240" xr:uid="{00000000-0004-0000-0000-0000F1000000}"/>
    <hyperlink ref="K461" r:id="rId241" xr:uid="{00000000-0004-0000-0000-0000F2000000}"/>
    <hyperlink ref="K462" r:id="rId242" xr:uid="{00000000-0004-0000-0000-0000F3000000}"/>
    <hyperlink ref="K64" r:id="rId243" xr:uid="{00000000-0004-0000-0000-0000F4000000}"/>
    <hyperlink ref="K263" r:id="rId244" xr:uid="{00000000-0004-0000-0000-0000F5000000}"/>
    <hyperlink ref="K448" r:id="rId245" xr:uid="{00000000-0004-0000-0000-0000F6000000}"/>
    <hyperlink ref="K298" r:id="rId246" xr:uid="{00000000-0004-0000-0000-0000F7000000}"/>
    <hyperlink ref="K300" r:id="rId247" xr:uid="{00000000-0004-0000-0000-0000F8000000}"/>
    <hyperlink ref="K361" r:id="rId248" xr:uid="{00000000-0004-0000-0000-0000F9000000}"/>
    <hyperlink ref="K364" r:id="rId249" xr:uid="{00000000-0004-0000-0000-0000FA000000}"/>
    <hyperlink ref="K371" r:id="rId250" xr:uid="{00000000-0004-0000-0000-0000FB000000}"/>
    <hyperlink ref="K372" r:id="rId251" xr:uid="{00000000-0004-0000-0000-0000FC000000}"/>
    <hyperlink ref="K390" r:id="rId252" xr:uid="{00000000-0004-0000-0000-0000FD000000}"/>
    <hyperlink ref="K392" r:id="rId253" xr:uid="{00000000-0004-0000-0000-0000FE000000}"/>
    <hyperlink ref="K393" r:id="rId254" xr:uid="{00000000-0004-0000-0000-0000FF000000}"/>
    <hyperlink ref="K398" r:id="rId255" xr:uid="{00000000-0004-0000-0000-000000010000}"/>
    <hyperlink ref="K399" r:id="rId256" xr:uid="{00000000-0004-0000-0000-000001010000}"/>
    <hyperlink ref="K400" r:id="rId257" xr:uid="{00000000-0004-0000-0000-000002010000}"/>
    <hyperlink ref="K404" r:id="rId258" xr:uid="{00000000-0004-0000-0000-000003010000}"/>
    <hyperlink ref="K405" r:id="rId259" xr:uid="{00000000-0004-0000-0000-000004010000}"/>
    <hyperlink ref="K407" r:id="rId260" xr:uid="{00000000-0004-0000-0000-000005010000}"/>
    <hyperlink ref="K419" r:id="rId261" xr:uid="{00000000-0004-0000-0000-000006010000}"/>
    <hyperlink ref="K418" r:id="rId262" xr:uid="{00000000-0004-0000-0000-000007010000}"/>
    <hyperlink ref="K432" r:id="rId263" xr:uid="{00000000-0004-0000-0000-000008010000}"/>
    <hyperlink ref="K433" r:id="rId264" xr:uid="{00000000-0004-0000-0000-000009010000}"/>
    <hyperlink ref="K446" r:id="rId265" xr:uid="{00000000-0004-0000-0000-00000A010000}"/>
    <hyperlink ref="K68" r:id="rId266" xr:uid="{00000000-0004-0000-0000-00000B010000}"/>
    <hyperlink ref="K460" r:id="rId267" xr:uid="{00000000-0004-0000-0000-00000C010000}"/>
    <hyperlink ref="K468" r:id="rId268" xr:uid="{00000000-0004-0000-0000-00000D010000}"/>
    <hyperlink ref="K472" r:id="rId269" xr:uid="{00000000-0004-0000-0000-00000E010000}"/>
    <hyperlink ref="K473" r:id="rId270" xr:uid="{00000000-0004-0000-0000-00000F010000}"/>
    <hyperlink ref="K474" r:id="rId271" xr:uid="{C3F31765-DBE1-4636-832E-0B4C41448966}"/>
    <hyperlink ref="K475" r:id="rId272" xr:uid="{67E11350-C4EB-4972-A603-31152A7ECD1C}"/>
    <hyperlink ref="K477" r:id="rId273" xr:uid="{F20065FF-9942-4A66-A1EE-29F2CEDEBC95}"/>
    <hyperlink ref="K478" r:id="rId274" xr:uid="{65254599-12F0-4164-9CFE-A1BB2E377559}"/>
    <hyperlink ref="K479" r:id="rId275" xr:uid="{EF2BE776-D296-4DEE-A3D8-7D9441092BB9}"/>
    <hyperlink ref="K480" r:id="rId276" xr:uid="{D2C0B6EF-9D95-402E-ADD8-A692C9A077D0}"/>
    <hyperlink ref="K483" r:id="rId277" xr:uid="{5120BCCD-B477-4003-B6C3-11F2082DB8CB}"/>
    <hyperlink ref="K38" r:id="rId278" xr:uid="{0E176496-00CA-4E77-9BB9-68E1F7177CD7}"/>
    <hyperlink ref="K55" r:id="rId279" xr:uid="{E2C6D564-FFAC-4DE8-A3B3-EBD8BA71F380}"/>
  </hyperlinks>
  <pageMargins left="0.7" right="0.7" top="0.75" bottom="0.75" header="0" footer="0"/>
  <pageSetup orientation="landscape"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1"/>
  <sheetViews>
    <sheetView showGridLines="0" showRowColHeaders="0" workbookViewId="0">
      <selection activeCell="B35" sqref="B35"/>
    </sheetView>
  </sheetViews>
  <sheetFormatPr defaultRowHeight="12.75" x14ac:dyDescent="0.2"/>
  <cols>
    <col min="1" max="1" width="7.7109375" style="59" bestFit="1" customWidth="1"/>
    <col min="2" max="2" width="111.85546875" style="59" bestFit="1" customWidth="1"/>
    <col min="3" max="3" width="9.140625" style="59"/>
    <col min="4" max="4" width="12.7109375" style="59" bestFit="1" customWidth="1"/>
    <col min="5" max="16384" width="9.140625" style="59"/>
  </cols>
  <sheetData>
    <row r="1" spans="1:5" s="57" customFormat="1" ht="13.5" thickBot="1" x14ac:dyDescent="0.25">
      <c r="A1" s="72" t="s">
        <v>1219</v>
      </c>
      <c r="B1" s="72" t="s">
        <v>1220</v>
      </c>
    </row>
    <row r="2" spans="1:5" s="57" customFormat="1" ht="13.5" thickTop="1" x14ac:dyDescent="0.2">
      <c r="A2" s="42">
        <v>1.1000000000000001</v>
      </c>
      <c r="B2" s="42" t="s">
        <v>1054</v>
      </c>
      <c r="D2" s="60" t="s">
        <v>1610</v>
      </c>
      <c r="E2" s="61" t="s">
        <v>1611</v>
      </c>
    </row>
    <row r="3" spans="1:5" s="57" customFormat="1" x14ac:dyDescent="0.2">
      <c r="A3" s="1">
        <v>1.2</v>
      </c>
      <c r="B3" s="1" t="s">
        <v>1055</v>
      </c>
      <c r="D3" s="60"/>
    </row>
    <row r="4" spans="1:5" s="57" customFormat="1" x14ac:dyDescent="0.2">
      <c r="A4" s="2" t="s">
        <v>1056</v>
      </c>
      <c r="B4" s="2" t="s">
        <v>1057</v>
      </c>
    </row>
    <row r="5" spans="1:5" s="57" customFormat="1" x14ac:dyDescent="0.2">
      <c r="A5" s="2" t="s">
        <v>1058</v>
      </c>
      <c r="B5" s="2" t="s">
        <v>1059</v>
      </c>
    </row>
    <row r="6" spans="1:5" s="57" customFormat="1" x14ac:dyDescent="0.2">
      <c r="A6" s="2" t="s">
        <v>1060</v>
      </c>
      <c r="B6" s="2" t="s">
        <v>1061</v>
      </c>
    </row>
    <row r="7" spans="1:5" s="57" customFormat="1" x14ac:dyDescent="0.2">
      <c r="A7" s="1">
        <v>1.3</v>
      </c>
      <c r="B7" s="1" t="s">
        <v>1062</v>
      </c>
    </row>
    <row r="8" spans="1:5" s="57" customFormat="1" x14ac:dyDescent="0.2">
      <c r="A8" s="2" t="s">
        <v>1063</v>
      </c>
      <c r="B8" s="2" t="s">
        <v>1064</v>
      </c>
    </row>
    <row r="9" spans="1:5" s="57" customFormat="1" x14ac:dyDescent="0.2">
      <c r="A9" s="2" t="s">
        <v>1065</v>
      </c>
      <c r="B9" s="2" t="s">
        <v>1066</v>
      </c>
    </row>
    <row r="10" spans="1:5" s="57" customFormat="1" x14ac:dyDescent="0.2">
      <c r="A10" s="43" t="s">
        <v>1067</v>
      </c>
      <c r="B10" s="44" t="s">
        <v>1068</v>
      </c>
    </row>
    <row r="11" spans="1:5" s="57" customFormat="1" x14ac:dyDescent="0.2">
      <c r="A11" s="43" t="s">
        <v>1069</v>
      </c>
      <c r="B11" s="44" t="s">
        <v>1070</v>
      </c>
    </row>
    <row r="12" spans="1:5" s="57" customFormat="1" x14ac:dyDescent="0.2">
      <c r="A12" s="43" t="s">
        <v>1071</v>
      </c>
      <c r="B12" s="44" t="s">
        <v>1072</v>
      </c>
    </row>
    <row r="13" spans="1:5" s="57" customFormat="1" ht="13.5" thickBot="1" x14ac:dyDescent="0.25">
      <c r="A13" s="53">
        <v>1.4</v>
      </c>
      <c r="B13" s="53" t="s">
        <v>1073</v>
      </c>
    </row>
    <row r="14" spans="1:5" s="57" customFormat="1" x14ac:dyDescent="0.2">
      <c r="A14" s="42">
        <v>2.1</v>
      </c>
      <c r="B14" s="42" t="s">
        <v>1074</v>
      </c>
    </row>
    <row r="15" spans="1:5" s="57" customFormat="1" x14ac:dyDescent="0.2">
      <c r="A15" s="1">
        <v>2.2000000000000002</v>
      </c>
      <c r="B15" s="1" t="s">
        <v>1075</v>
      </c>
    </row>
    <row r="16" spans="1:5" s="57" customFormat="1" x14ac:dyDescent="0.2">
      <c r="A16" s="1">
        <v>2.2999999999999998</v>
      </c>
      <c r="B16" s="1" t="s">
        <v>1076</v>
      </c>
    </row>
    <row r="17" spans="1:2" s="57" customFormat="1" x14ac:dyDescent="0.2">
      <c r="A17" s="2" t="s">
        <v>1077</v>
      </c>
      <c r="B17" s="2" t="s">
        <v>1078</v>
      </c>
    </row>
    <row r="18" spans="1:2" s="57" customFormat="1" x14ac:dyDescent="0.2">
      <c r="A18" s="2" t="s">
        <v>605</v>
      </c>
      <c r="B18" s="2" t="s">
        <v>1079</v>
      </c>
    </row>
    <row r="19" spans="1:2" s="57" customFormat="1" x14ac:dyDescent="0.2">
      <c r="A19" s="2" t="s">
        <v>1080</v>
      </c>
      <c r="B19" s="2" t="s">
        <v>1081</v>
      </c>
    </row>
    <row r="20" spans="1:2" s="57" customFormat="1" x14ac:dyDescent="0.2">
      <c r="A20" s="43" t="s">
        <v>1082</v>
      </c>
      <c r="B20" s="44" t="s">
        <v>1083</v>
      </c>
    </row>
    <row r="21" spans="1:2" s="57" customFormat="1" x14ac:dyDescent="0.2">
      <c r="A21" s="43" t="s">
        <v>626</v>
      </c>
      <c r="B21" s="44" t="s">
        <v>1084</v>
      </c>
    </row>
    <row r="22" spans="1:2" s="57" customFormat="1" x14ac:dyDescent="0.2">
      <c r="A22" s="43" t="s">
        <v>1085</v>
      </c>
      <c r="B22" s="44" t="s">
        <v>1086</v>
      </c>
    </row>
    <row r="23" spans="1:2" s="57" customFormat="1" x14ac:dyDescent="0.2">
      <c r="A23" s="1">
        <v>2.4</v>
      </c>
      <c r="B23" s="1" t="s">
        <v>1398</v>
      </c>
    </row>
    <row r="24" spans="1:2" s="57" customFormat="1" x14ac:dyDescent="0.2">
      <c r="A24" s="17" t="s">
        <v>1368</v>
      </c>
      <c r="B24" s="2" t="s">
        <v>1399</v>
      </c>
    </row>
    <row r="25" spans="1:2" s="57" customFormat="1" x14ac:dyDescent="0.2">
      <c r="A25" s="43" t="s">
        <v>1087</v>
      </c>
      <c r="B25" s="44" t="s">
        <v>1088</v>
      </c>
    </row>
    <row r="26" spans="1:2" s="57" customFormat="1" x14ac:dyDescent="0.2">
      <c r="A26" s="43" t="s">
        <v>763</v>
      </c>
      <c r="B26" s="44" t="s">
        <v>1089</v>
      </c>
    </row>
    <row r="27" spans="1:2" s="57" customFormat="1" x14ac:dyDescent="0.2">
      <c r="A27" s="43" t="s">
        <v>323</v>
      </c>
      <c r="B27" s="44" t="s">
        <v>1090</v>
      </c>
    </row>
    <row r="28" spans="1:2" s="57" customFormat="1" x14ac:dyDescent="0.2">
      <c r="A28" s="43" t="s">
        <v>174</v>
      </c>
      <c r="B28" s="44" t="s">
        <v>1091</v>
      </c>
    </row>
    <row r="29" spans="1:2" s="57" customFormat="1" x14ac:dyDescent="0.2">
      <c r="A29" s="43" t="s">
        <v>359</v>
      </c>
      <c r="B29" s="44" t="s">
        <v>1092</v>
      </c>
    </row>
    <row r="30" spans="1:2" s="57" customFormat="1" x14ac:dyDescent="0.2">
      <c r="A30" s="43" t="s">
        <v>1093</v>
      </c>
      <c r="B30" s="44" t="s">
        <v>1094</v>
      </c>
    </row>
    <row r="31" spans="1:2" s="57" customFormat="1" x14ac:dyDescent="0.2">
      <c r="A31" s="17" t="s">
        <v>1367</v>
      </c>
      <c r="B31" s="2" t="s">
        <v>1095</v>
      </c>
    </row>
    <row r="32" spans="1:2" s="57" customFormat="1" x14ac:dyDescent="0.2">
      <c r="A32" s="45" t="s">
        <v>329</v>
      </c>
      <c r="B32" s="44" t="s">
        <v>1096</v>
      </c>
    </row>
    <row r="33" spans="1:2" s="57" customFormat="1" x14ac:dyDescent="0.2">
      <c r="A33" s="43" t="s">
        <v>306</v>
      </c>
      <c r="B33" s="44" t="s">
        <v>1097</v>
      </c>
    </row>
    <row r="34" spans="1:2" s="57" customFormat="1" x14ac:dyDescent="0.2">
      <c r="A34" s="43" t="s">
        <v>1098</v>
      </c>
      <c r="B34" s="44" t="s">
        <v>1099</v>
      </c>
    </row>
    <row r="35" spans="1:2" s="57" customFormat="1" x14ac:dyDescent="0.2">
      <c r="A35" s="43" t="s">
        <v>394</v>
      </c>
      <c r="B35" s="44" t="s">
        <v>1100</v>
      </c>
    </row>
    <row r="36" spans="1:2" s="57" customFormat="1" x14ac:dyDescent="0.2">
      <c r="A36" s="1">
        <v>2.5</v>
      </c>
      <c r="B36" s="1" t="s">
        <v>1101</v>
      </c>
    </row>
    <row r="37" spans="1:2" s="57" customFormat="1" x14ac:dyDescent="0.2">
      <c r="A37" s="17" t="s">
        <v>1260</v>
      </c>
      <c r="B37" s="2" t="s">
        <v>1102</v>
      </c>
    </row>
    <row r="38" spans="1:2" s="57" customFormat="1" x14ac:dyDescent="0.2">
      <c r="A38" s="43" t="s">
        <v>373</v>
      </c>
      <c r="B38" s="44" t="s">
        <v>1103</v>
      </c>
    </row>
    <row r="39" spans="1:2" s="57" customFormat="1" x14ac:dyDescent="0.2">
      <c r="A39" s="43" t="s">
        <v>1104</v>
      </c>
      <c r="B39" s="44" t="s">
        <v>1105</v>
      </c>
    </row>
    <row r="40" spans="1:2" s="57" customFormat="1" x14ac:dyDescent="0.2">
      <c r="A40" s="43" t="s">
        <v>372</v>
      </c>
      <c r="B40" s="44" t="s">
        <v>1106</v>
      </c>
    </row>
    <row r="41" spans="1:2" s="57" customFormat="1" x14ac:dyDescent="0.2">
      <c r="A41" s="43" t="s">
        <v>1107</v>
      </c>
      <c r="B41" s="44" t="s">
        <v>1108</v>
      </c>
    </row>
    <row r="42" spans="1:2" s="57" customFormat="1" x14ac:dyDescent="0.2">
      <c r="A42" s="43" t="s">
        <v>1109</v>
      </c>
      <c r="B42" s="44" t="s">
        <v>1110</v>
      </c>
    </row>
    <row r="43" spans="1:2" s="57" customFormat="1" x14ac:dyDescent="0.2">
      <c r="A43" s="43" t="s">
        <v>1111</v>
      </c>
      <c r="B43" s="44" t="s">
        <v>1112</v>
      </c>
    </row>
    <row r="44" spans="1:2" s="57" customFormat="1" x14ac:dyDescent="0.2">
      <c r="A44" s="43" t="s">
        <v>644</v>
      </c>
      <c r="B44" s="44" t="s">
        <v>1113</v>
      </c>
    </row>
    <row r="45" spans="1:2" s="57" customFormat="1" x14ac:dyDescent="0.2">
      <c r="A45" s="43" t="s">
        <v>1114</v>
      </c>
      <c r="B45" s="44" t="s">
        <v>1115</v>
      </c>
    </row>
    <row r="46" spans="1:2" s="57" customFormat="1" x14ac:dyDescent="0.2">
      <c r="A46" s="43" t="s">
        <v>1116</v>
      </c>
      <c r="B46" s="44" t="s">
        <v>1117</v>
      </c>
    </row>
    <row r="47" spans="1:2" s="57" customFormat="1" x14ac:dyDescent="0.2">
      <c r="A47" s="43" t="s">
        <v>1118</v>
      </c>
      <c r="B47" s="44" t="s">
        <v>1119</v>
      </c>
    </row>
    <row r="48" spans="1:2" s="57" customFormat="1" x14ac:dyDescent="0.2">
      <c r="A48" s="43" t="s">
        <v>1120</v>
      </c>
      <c r="B48" s="44" t="s">
        <v>1121</v>
      </c>
    </row>
    <row r="49" spans="1:2" s="57" customFormat="1" x14ac:dyDescent="0.2">
      <c r="A49" s="43" t="s">
        <v>649</v>
      </c>
      <c r="B49" s="44" t="s">
        <v>1122</v>
      </c>
    </row>
    <row r="50" spans="1:2" s="57" customFormat="1" x14ac:dyDescent="0.2">
      <c r="A50" s="43" t="s">
        <v>1123</v>
      </c>
      <c r="B50" s="44" t="s">
        <v>1124</v>
      </c>
    </row>
    <row r="51" spans="1:2" s="57" customFormat="1" x14ac:dyDescent="0.2">
      <c r="A51" s="17" t="s">
        <v>1369</v>
      </c>
      <c r="B51" s="2" t="s">
        <v>1125</v>
      </c>
    </row>
    <row r="52" spans="1:2" s="57" customFormat="1" x14ac:dyDescent="0.2">
      <c r="A52" s="43" t="s">
        <v>1126</v>
      </c>
      <c r="B52" s="44" t="s">
        <v>1090</v>
      </c>
    </row>
    <row r="53" spans="1:2" s="57" customFormat="1" x14ac:dyDescent="0.2">
      <c r="A53" s="43" t="s">
        <v>1127</v>
      </c>
      <c r="B53" s="44" t="s">
        <v>1128</v>
      </c>
    </row>
    <row r="54" spans="1:2" s="57" customFormat="1" ht="13.5" thickBot="1" x14ac:dyDescent="0.25">
      <c r="A54" s="54" t="s">
        <v>1129</v>
      </c>
      <c r="B54" s="55" t="s">
        <v>1091</v>
      </c>
    </row>
    <row r="55" spans="1:2" s="57" customFormat="1" x14ac:dyDescent="0.2">
      <c r="A55" s="42">
        <v>3.1</v>
      </c>
      <c r="B55" s="42" t="s">
        <v>1130</v>
      </c>
    </row>
    <row r="56" spans="1:2" s="57" customFormat="1" x14ac:dyDescent="0.2">
      <c r="A56" s="17" t="s">
        <v>1370</v>
      </c>
      <c r="B56" s="2" t="s">
        <v>1131</v>
      </c>
    </row>
    <row r="57" spans="1:2" s="57" customFormat="1" x14ac:dyDescent="0.2">
      <c r="A57" s="17" t="s">
        <v>1371</v>
      </c>
      <c r="B57" s="2" t="s">
        <v>1132</v>
      </c>
    </row>
    <row r="58" spans="1:2" s="57" customFormat="1" x14ac:dyDescent="0.2">
      <c r="A58" s="17" t="s">
        <v>1288</v>
      </c>
      <c r="B58" s="2" t="s">
        <v>1133</v>
      </c>
    </row>
    <row r="59" spans="1:2" s="57" customFormat="1" x14ac:dyDescent="0.2">
      <c r="A59" s="17" t="s">
        <v>1372</v>
      </c>
      <c r="B59" s="2" t="s">
        <v>1134</v>
      </c>
    </row>
    <row r="60" spans="1:2" s="57" customFormat="1" x14ac:dyDescent="0.2">
      <c r="A60" s="17" t="s">
        <v>1354</v>
      </c>
      <c r="B60" s="2" t="s">
        <v>1135</v>
      </c>
    </row>
    <row r="61" spans="1:2" s="57" customFormat="1" x14ac:dyDescent="0.2">
      <c r="A61" s="45" t="s">
        <v>1136</v>
      </c>
      <c r="B61" s="43" t="s">
        <v>1137</v>
      </c>
    </row>
    <row r="62" spans="1:2" s="57" customFormat="1" x14ac:dyDescent="0.2">
      <c r="A62" s="45" t="s">
        <v>1138</v>
      </c>
      <c r="B62" s="43" t="s">
        <v>1139</v>
      </c>
    </row>
    <row r="63" spans="1:2" s="57" customFormat="1" x14ac:dyDescent="0.2">
      <c r="A63" s="17" t="s">
        <v>1140</v>
      </c>
      <c r="B63" s="2" t="s">
        <v>1141</v>
      </c>
    </row>
    <row r="64" spans="1:2" s="57" customFormat="1" x14ac:dyDescent="0.2">
      <c r="A64" s="17" t="s">
        <v>1142</v>
      </c>
      <c r="B64" s="2" t="s">
        <v>1143</v>
      </c>
    </row>
    <row r="65" spans="1:2" s="57" customFormat="1" x14ac:dyDescent="0.2">
      <c r="A65" s="43" t="s">
        <v>1144</v>
      </c>
      <c r="B65" s="43" t="s">
        <v>1145</v>
      </c>
    </row>
    <row r="66" spans="1:2" s="57" customFormat="1" x14ac:dyDescent="0.2">
      <c r="A66" s="43" t="s">
        <v>153</v>
      </c>
      <c r="B66" s="43" t="s">
        <v>1464</v>
      </c>
    </row>
    <row r="67" spans="1:2" s="57" customFormat="1" x14ac:dyDescent="0.2">
      <c r="A67" s="2" t="s">
        <v>270</v>
      </c>
      <c r="B67" s="2" t="s">
        <v>1146</v>
      </c>
    </row>
    <row r="68" spans="1:2" s="57" customFormat="1" x14ac:dyDescent="0.2">
      <c r="A68" s="2" t="s">
        <v>164</v>
      </c>
      <c r="B68" s="2" t="s">
        <v>1147</v>
      </c>
    </row>
    <row r="69" spans="1:2" s="57" customFormat="1" x14ac:dyDescent="0.2">
      <c r="A69" s="43" t="s">
        <v>1148</v>
      </c>
      <c r="B69" s="43" t="s">
        <v>1149</v>
      </c>
    </row>
    <row r="70" spans="1:2" s="57" customFormat="1" x14ac:dyDescent="0.2">
      <c r="A70" s="43" t="s">
        <v>699</v>
      </c>
      <c r="B70" s="43" t="s">
        <v>1150</v>
      </c>
    </row>
    <row r="71" spans="1:2" s="57" customFormat="1" x14ac:dyDescent="0.2">
      <c r="A71" s="43" t="s">
        <v>1151</v>
      </c>
      <c r="B71" s="43" t="s">
        <v>1152</v>
      </c>
    </row>
    <row r="72" spans="1:2" s="57" customFormat="1" x14ac:dyDescent="0.2">
      <c r="A72" s="43" t="s">
        <v>1153</v>
      </c>
      <c r="B72" s="43" t="s">
        <v>1154</v>
      </c>
    </row>
    <row r="73" spans="1:2" s="57" customFormat="1" x14ac:dyDescent="0.2">
      <c r="A73" s="43" t="s">
        <v>690</v>
      </c>
      <c r="B73" s="43" t="s">
        <v>1155</v>
      </c>
    </row>
    <row r="74" spans="1:2" s="57" customFormat="1" x14ac:dyDescent="0.2">
      <c r="A74" s="43" t="s">
        <v>1156</v>
      </c>
      <c r="B74" s="43" t="s">
        <v>1157</v>
      </c>
    </row>
    <row r="75" spans="1:2" s="57" customFormat="1" x14ac:dyDescent="0.2">
      <c r="A75" s="43" t="s">
        <v>1158</v>
      </c>
      <c r="B75" s="43" t="s">
        <v>1159</v>
      </c>
    </row>
    <row r="76" spans="1:2" s="57" customFormat="1" x14ac:dyDescent="0.2">
      <c r="A76" s="43" t="s">
        <v>1160</v>
      </c>
      <c r="B76" s="43" t="s">
        <v>1161</v>
      </c>
    </row>
    <row r="77" spans="1:2" s="57" customFormat="1" x14ac:dyDescent="0.2">
      <c r="A77" s="1">
        <v>3.2</v>
      </c>
      <c r="B77" s="1" t="s">
        <v>1162</v>
      </c>
    </row>
    <row r="78" spans="1:2" s="57" customFormat="1" x14ac:dyDescent="0.2">
      <c r="A78" s="2" t="s">
        <v>128</v>
      </c>
      <c r="B78" s="2" t="s">
        <v>1163</v>
      </c>
    </row>
    <row r="79" spans="1:2" s="57" customFormat="1" x14ac:dyDescent="0.2">
      <c r="A79" s="2" t="s">
        <v>1164</v>
      </c>
      <c r="B79" s="2" t="s">
        <v>1165</v>
      </c>
    </row>
    <row r="80" spans="1:2" s="57" customFormat="1" x14ac:dyDescent="0.2">
      <c r="A80" s="2" t="s">
        <v>1166</v>
      </c>
      <c r="B80" s="2" t="s">
        <v>1167</v>
      </c>
    </row>
    <row r="81" spans="1:2" s="57" customFormat="1" x14ac:dyDescent="0.2">
      <c r="A81" s="2" t="s">
        <v>1168</v>
      </c>
      <c r="B81" s="2" t="s">
        <v>1169</v>
      </c>
    </row>
    <row r="82" spans="1:2" s="57" customFormat="1" x14ac:dyDescent="0.2">
      <c r="A82" s="1">
        <v>3.3</v>
      </c>
      <c r="B82" s="1" t="s">
        <v>1170</v>
      </c>
    </row>
    <row r="83" spans="1:2" s="57" customFormat="1" x14ac:dyDescent="0.2">
      <c r="A83" s="1">
        <v>3.4</v>
      </c>
      <c r="B83" s="1" t="s">
        <v>1171</v>
      </c>
    </row>
    <row r="84" spans="1:2" s="57" customFormat="1" x14ac:dyDescent="0.2">
      <c r="A84" s="2" t="s">
        <v>1172</v>
      </c>
      <c r="B84" s="2" t="s">
        <v>1173</v>
      </c>
    </row>
    <row r="85" spans="1:2" s="57" customFormat="1" x14ac:dyDescent="0.2">
      <c r="A85" s="2" t="s">
        <v>1174</v>
      </c>
      <c r="B85" s="2" t="s">
        <v>1175</v>
      </c>
    </row>
    <row r="86" spans="1:2" s="57" customFormat="1" x14ac:dyDescent="0.2">
      <c r="A86" s="2" t="s">
        <v>312</v>
      </c>
      <c r="B86" s="2" t="s">
        <v>1176</v>
      </c>
    </row>
    <row r="87" spans="1:2" s="57" customFormat="1" x14ac:dyDescent="0.2">
      <c r="A87" s="2" t="s">
        <v>1177</v>
      </c>
      <c r="B87" s="2" t="s">
        <v>1178</v>
      </c>
    </row>
    <row r="88" spans="1:2" s="57" customFormat="1" x14ac:dyDescent="0.2">
      <c r="A88" s="1">
        <v>3.5</v>
      </c>
      <c r="B88" s="1" t="s">
        <v>1179</v>
      </c>
    </row>
    <row r="89" spans="1:2" s="57" customFormat="1" x14ac:dyDescent="0.2">
      <c r="A89" s="17" t="s">
        <v>1355</v>
      </c>
      <c r="B89" s="2" t="s">
        <v>1180</v>
      </c>
    </row>
    <row r="90" spans="1:2" s="57" customFormat="1" x14ac:dyDescent="0.2">
      <c r="A90" s="43" t="s">
        <v>1181</v>
      </c>
      <c r="B90" s="44" t="s">
        <v>1182</v>
      </c>
    </row>
    <row r="91" spans="1:2" s="57" customFormat="1" x14ac:dyDescent="0.2">
      <c r="A91" s="43" t="s">
        <v>1183</v>
      </c>
      <c r="B91" s="44" t="s">
        <v>1184</v>
      </c>
    </row>
    <row r="92" spans="1:2" s="57" customFormat="1" x14ac:dyDescent="0.2">
      <c r="A92" s="43" t="s">
        <v>1185</v>
      </c>
      <c r="B92" s="44" t="s">
        <v>1186</v>
      </c>
    </row>
    <row r="93" spans="1:2" s="57" customFormat="1" x14ac:dyDescent="0.2">
      <c r="A93" s="17" t="s">
        <v>1373</v>
      </c>
      <c r="B93" s="2" t="s">
        <v>1187</v>
      </c>
    </row>
    <row r="94" spans="1:2" s="57" customFormat="1" x14ac:dyDescent="0.2">
      <c r="A94" s="43" t="s">
        <v>1188</v>
      </c>
      <c r="B94" s="51" t="s">
        <v>1465</v>
      </c>
    </row>
    <row r="95" spans="1:2" s="57" customFormat="1" x14ac:dyDescent="0.2">
      <c r="A95" s="43" t="s">
        <v>643</v>
      </c>
      <c r="B95" s="44" t="s">
        <v>1189</v>
      </c>
    </row>
    <row r="96" spans="1:2" s="57" customFormat="1" x14ac:dyDescent="0.2">
      <c r="A96" s="43" t="s">
        <v>1190</v>
      </c>
      <c r="B96" s="44" t="s">
        <v>1191</v>
      </c>
    </row>
    <row r="97" spans="1:2" s="57" customFormat="1" x14ac:dyDescent="0.2">
      <c r="A97" s="43" t="s">
        <v>1192</v>
      </c>
      <c r="B97" s="44" t="s">
        <v>1193</v>
      </c>
    </row>
    <row r="98" spans="1:2" s="57" customFormat="1" ht="13.5" thickBot="1" x14ac:dyDescent="0.25">
      <c r="A98" s="54" t="s">
        <v>684</v>
      </c>
      <c r="B98" s="55" t="s">
        <v>1194</v>
      </c>
    </row>
    <row r="99" spans="1:2" s="57" customFormat="1" x14ac:dyDescent="0.2">
      <c r="A99" s="42">
        <v>4.0999999999999996</v>
      </c>
      <c r="B99" s="42" t="s">
        <v>1195</v>
      </c>
    </row>
    <row r="100" spans="1:2" s="57" customFormat="1" x14ac:dyDescent="0.2">
      <c r="A100" s="1">
        <v>4.2</v>
      </c>
      <c r="B100" s="1" t="s">
        <v>1196</v>
      </c>
    </row>
    <row r="101" spans="1:2" s="57" customFormat="1" x14ac:dyDescent="0.2">
      <c r="A101" s="1">
        <v>4.3</v>
      </c>
      <c r="B101" s="1" t="s">
        <v>1197</v>
      </c>
    </row>
    <row r="102" spans="1:2" s="57" customFormat="1" x14ac:dyDescent="0.2">
      <c r="A102" s="2" t="s">
        <v>1198</v>
      </c>
      <c r="B102" s="2" t="s">
        <v>1199</v>
      </c>
    </row>
    <row r="103" spans="1:2" s="57" customFormat="1" x14ac:dyDescent="0.2">
      <c r="A103" s="2" t="s">
        <v>1200</v>
      </c>
      <c r="B103" s="2" t="s">
        <v>1201</v>
      </c>
    </row>
    <row r="104" spans="1:2" s="57" customFormat="1" x14ac:dyDescent="0.2">
      <c r="A104" s="2" t="s">
        <v>606</v>
      </c>
      <c r="B104" s="2" t="s">
        <v>1202</v>
      </c>
    </row>
    <row r="105" spans="1:2" s="57" customFormat="1" x14ac:dyDescent="0.2">
      <c r="A105" s="2" t="s">
        <v>576</v>
      </c>
      <c r="B105" s="2" t="s">
        <v>1084</v>
      </c>
    </row>
    <row r="106" spans="1:2" s="57" customFormat="1" x14ac:dyDescent="0.2">
      <c r="A106" s="2" t="s">
        <v>1203</v>
      </c>
      <c r="B106" s="2" t="s">
        <v>1204</v>
      </c>
    </row>
    <row r="107" spans="1:2" s="57" customFormat="1" x14ac:dyDescent="0.2">
      <c r="A107" s="1">
        <v>4.4000000000000004</v>
      </c>
      <c r="B107" s="1" t="s">
        <v>1205</v>
      </c>
    </row>
    <row r="108" spans="1:2" s="57" customFormat="1" x14ac:dyDescent="0.2">
      <c r="A108" s="17" t="s">
        <v>1374</v>
      </c>
      <c r="B108" s="2" t="s">
        <v>1206</v>
      </c>
    </row>
    <row r="109" spans="1:2" s="57" customFormat="1" x14ac:dyDescent="0.2">
      <c r="A109" s="1">
        <v>4.5</v>
      </c>
      <c r="B109" s="1" t="s">
        <v>1207</v>
      </c>
    </row>
    <row r="110" spans="1:2" s="57" customFormat="1" x14ac:dyDescent="0.2">
      <c r="A110" s="17" t="s">
        <v>1375</v>
      </c>
      <c r="B110" s="2" t="s">
        <v>1208</v>
      </c>
    </row>
    <row r="111" spans="1:2" s="57" customFormat="1" x14ac:dyDescent="0.2">
      <c r="A111" s="17" t="s">
        <v>1376</v>
      </c>
      <c r="B111" s="2" t="s">
        <v>1209</v>
      </c>
    </row>
    <row r="112" spans="1:2" s="57" customFormat="1" ht="13.5" thickBot="1" x14ac:dyDescent="0.25">
      <c r="A112" s="53">
        <v>4.5999999999999996</v>
      </c>
      <c r="B112" s="56" t="s">
        <v>1292</v>
      </c>
    </row>
    <row r="113" spans="1:2" s="57" customFormat="1" x14ac:dyDescent="0.2">
      <c r="A113" s="42">
        <v>5.0999999999999996</v>
      </c>
      <c r="B113" s="42" t="s">
        <v>1210</v>
      </c>
    </row>
    <row r="114" spans="1:2" s="57" customFormat="1" x14ac:dyDescent="0.2">
      <c r="A114" s="1">
        <v>5.2</v>
      </c>
      <c r="B114" s="1" t="s">
        <v>1211</v>
      </c>
    </row>
    <row r="115" spans="1:2" s="57" customFormat="1" x14ac:dyDescent="0.2">
      <c r="A115" s="1">
        <v>5.3</v>
      </c>
      <c r="B115" s="1" t="s">
        <v>1212</v>
      </c>
    </row>
    <row r="116" spans="1:2" s="57" customFormat="1" ht="13.5" thickBot="1" x14ac:dyDescent="0.25">
      <c r="A116" s="53">
        <v>5.4</v>
      </c>
      <c r="B116" s="53" t="s">
        <v>1213</v>
      </c>
    </row>
    <row r="117" spans="1:2" s="57" customFormat="1" x14ac:dyDescent="0.2">
      <c r="A117" s="42">
        <v>6.1</v>
      </c>
      <c r="B117" s="42" t="s">
        <v>1214</v>
      </c>
    </row>
    <row r="118" spans="1:2" s="57" customFormat="1" x14ac:dyDescent="0.2">
      <c r="A118" s="1">
        <v>6.2</v>
      </c>
      <c r="B118" s="1" t="s">
        <v>1215</v>
      </c>
    </row>
    <row r="119" spans="1:2" s="57" customFormat="1" x14ac:dyDescent="0.2">
      <c r="A119" s="1">
        <v>6.3</v>
      </c>
      <c r="B119" s="1" t="s">
        <v>1216</v>
      </c>
    </row>
    <row r="120" spans="1:2" s="58" customFormat="1" ht="13.5" thickBot="1" x14ac:dyDescent="0.25">
      <c r="A120" s="41">
        <v>6.4</v>
      </c>
      <c r="B120" s="41" t="s">
        <v>1217</v>
      </c>
    </row>
    <row r="121" spans="1:2" ht="13.5" thickTop="1" x14ac:dyDescent="0.2"/>
  </sheetData>
  <sheetProtection sheet="1" objects="1" scenarios="1"/>
  <hyperlinks>
    <hyperlink ref="E2" r:id="rId1" xr:uid="{B29254BE-EFE4-477F-8F28-68BFA1043D0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0"/>
  <sheetViews>
    <sheetView showGridLines="0" showRowColHeaders="0" workbookViewId="0"/>
  </sheetViews>
  <sheetFormatPr defaultColWidth="14.42578125" defaultRowHeight="15" customHeight="1" x14ac:dyDescent="0.2"/>
  <cols>
    <col min="1" max="1" width="18.85546875" style="59" customWidth="1"/>
    <col min="2" max="2" width="23.140625" style="59" bestFit="1" customWidth="1"/>
    <col min="3" max="16384" width="14.42578125" style="59"/>
  </cols>
  <sheetData>
    <row r="1" spans="1:2" ht="15" customHeight="1" thickBot="1" x14ac:dyDescent="0.25">
      <c r="A1" s="67" t="s">
        <v>15</v>
      </c>
      <c r="B1" s="67" t="s">
        <v>1612</v>
      </c>
    </row>
    <row r="2" spans="1:2" ht="15" customHeight="1" thickTop="1" x14ac:dyDescent="0.2">
      <c r="A2" s="65" t="s">
        <v>16</v>
      </c>
      <c r="B2" s="66">
        <v>1806001503</v>
      </c>
    </row>
    <row r="3" spans="1:2" ht="15" customHeight="1" x14ac:dyDescent="0.2">
      <c r="A3" s="62" t="s">
        <v>17</v>
      </c>
      <c r="B3" s="63">
        <v>1806001501</v>
      </c>
    </row>
    <row r="4" spans="1:2" ht="15" customHeight="1" x14ac:dyDescent="0.2">
      <c r="A4" s="62" t="s">
        <v>18</v>
      </c>
      <c r="B4" s="63">
        <v>1806000504</v>
      </c>
    </row>
    <row r="5" spans="1:2" ht="15" customHeight="1" x14ac:dyDescent="0.2">
      <c r="A5" s="62" t="s">
        <v>19</v>
      </c>
      <c r="B5" s="63">
        <v>1806000505</v>
      </c>
    </row>
    <row r="6" spans="1:2" ht="15" customHeight="1" x14ac:dyDescent="0.2">
      <c r="A6" s="62" t="s">
        <v>14</v>
      </c>
      <c r="B6" s="63">
        <v>1806000506</v>
      </c>
    </row>
    <row r="7" spans="1:2" ht="15" customHeight="1" x14ac:dyDescent="0.2">
      <c r="A7" s="62" t="s">
        <v>20</v>
      </c>
      <c r="B7" s="63">
        <v>1806000507</v>
      </c>
    </row>
    <row r="8" spans="1:2" ht="15" customHeight="1" x14ac:dyDescent="0.2">
      <c r="A8" s="62" t="s">
        <v>21</v>
      </c>
      <c r="B8" s="63">
        <v>1806000508</v>
      </c>
    </row>
    <row r="9" spans="1:2" ht="15" customHeight="1" x14ac:dyDescent="0.2">
      <c r="A9" s="62" t="s">
        <v>22</v>
      </c>
      <c r="B9" s="63">
        <v>1806000509</v>
      </c>
    </row>
    <row r="10" spans="1:2" ht="15" customHeight="1" x14ac:dyDescent="0.2">
      <c r="A10" s="62" t="s">
        <v>23</v>
      </c>
      <c r="B10" s="63">
        <v>1806000510</v>
      </c>
    </row>
    <row r="11" spans="1:2" ht="15" customHeight="1" x14ac:dyDescent="0.2">
      <c r="A11" s="62" t="s">
        <v>24</v>
      </c>
      <c r="B11" s="63">
        <v>1806000511</v>
      </c>
    </row>
    <row r="12" spans="1:2" ht="15" customHeight="1" x14ac:dyDescent="0.2">
      <c r="A12" s="62" t="s">
        <v>25</v>
      </c>
      <c r="B12" s="63">
        <v>1806000512</v>
      </c>
    </row>
    <row r="13" spans="1:2" ht="15" customHeight="1" x14ac:dyDescent="0.2">
      <c r="A13" s="62" t="s">
        <v>26</v>
      </c>
      <c r="B13" s="63">
        <v>1806000513</v>
      </c>
    </row>
    <row r="14" spans="1:2" ht="15" customHeight="1" x14ac:dyDescent="0.2">
      <c r="A14" s="62" t="s">
        <v>27</v>
      </c>
      <c r="B14" s="63">
        <v>1806000514</v>
      </c>
    </row>
    <row r="15" spans="1:2" ht="15" customHeight="1" x14ac:dyDescent="0.2">
      <c r="A15" s="62" t="s">
        <v>28</v>
      </c>
      <c r="B15" s="63">
        <v>1806000515</v>
      </c>
    </row>
    <row r="16" spans="1:2" ht="15" customHeight="1" x14ac:dyDescent="0.2">
      <c r="A16" s="62" t="s">
        <v>29</v>
      </c>
      <c r="B16" s="63">
        <v>1806000602</v>
      </c>
    </row>
    <row r="17" spans="1:2" ht="15" customHeight="1" x14ac:dyDescent="0.2">
      <c r="A17" s="62" t="s">
        <v>30</v>
      </c>
      <c r="B17" s="63">
        <v>1806000501</v>
      </c>
    </row>
    <row r="18" spans="1:2" ht="15" customHeight="1" x14ac:dyDescent="0.2">
      <c r="A18" s="62" t="s">
        <v>31</v>
      </c>
      <c r="B18" s="63">
        <v>1806000502</v>
      </c>
    </row>
    <row r="19" spans="1:2" ht="15" customHeight="1" x14ac:dyDescent="0.2">
      <c r="A19" s="62" t="s">
        <v>32</v>
      </c>
      <c r="B19" s="63">
        <v>1806000503</v>
      </c>
    </row>
    <row r="20" spans="1:2" ht="15" customHeight="1" x14ac:dyDescent="0.2">
      <c r="A20" s="64" t="s">
        <v>33</v>
      </c>
      <c r="B20" s="64">
        <v>18060005</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A599E-D84E-4C9D-BA94-1AC77B3D322A}">
  <dimension ref="A1:B66"/>
  <sheetViews>
    <sheetView showGridLines="0" showRowColHeaders="0" workbookViewId="0">
      <selection activeCell="B5" sqref="B5"/>
    </sheetView>
  </sheetViews>
  <sheetFormatPr defaultRowHeight="12.75" x14ac:dyDescent="0.2"/>
  <cols>
    <col min="1" max="1" width="13.140625" style="59" bestFit="1" customWidth="1"/>
    <col min="2" max="2" width="49.85546875" style="59" bestFit="1" customWidth="1"/>
    <col min="3" max="16384" width="9.140625" style="59"/>
  </cols>
  <sheetData>
    <row r="1" spans="1:2" ht="13.5" thickBot="1" x14ac:dyDescent="0.25">
      <c r="A1" s="71" t="s">
        <v>1512</v>
      </c>
      <c r="B1" s="71" t="s">
        <v>1513</v>
      </c>
    </row>
    <row r="2" spans="1:2" ht="13.5" thickTop="1" x14ac:dyDescent="0.2">
      <c r="A2" s="70" t="s">
        <v>1566</v>
      </c>
      <c r="B2" s="70" t="s">
        <v>1567</v>
      </c>
    </row>
    <row r="3" spans="1:2" x14ac:dyDescent="0.2">
      <c r="A3" s="68" t="s">
        <v>1325</v>
      </c>
      <c r="B3" s="68" t="s">
        <v>1534</v>
      </c>
    </row>
    <row r="4" spans="1:2" x14ac:dyDescent="0.2">
      <c r="A4" s="68" t="s">
        <v>1548</v>
      </c>
      <c r="B4" s="69" t="s">
        <v>1549</v>
      </c>
    </row>
    <row r="5" spans="1:2" x14ac:dyDescent="0.2">
      <c r="A5" s="68" t="s">
        <v>1621</v>
      </c>
      <c r="B5" s="68" t="s">
        <v>1622</v>
      </c>
    </row>
    <row r="6" spans="1:2" x14ac:dyDescent="0.2">
      <c r="A6" s="68" t="s">
        <v>1568</v>
      </c>
      <c r="B6" s="68" t="s">
        <v>13</v>
      </c>
    </row>
    <row r="7" spans="1:2" x14ac:dyDescent="0.2">
      <c r="A7" s="68" t="s">
        <v>1614</v>
      </c>
      <c r="B7" s="68" t="s">
        <v>798</v>
      </c>
    </row>
    <row r="8" spans="1:2" x14ac:dyDescent="0.2">
      <c r="A8" s="68" t="s">
        <v>730</v>
      </c>
      <c r="B8" s="68" t="s">
        <v>1519</v>
      </c>
    </row>
    <row r="9" spans="1:2" x14ac:dyDescent="0.2">
      <c r="A9" s="68" t="s">
        <v>521</v>
      </c>
      <c r="B9" s="68" t="s">
        <v>1520</v>
      </c>
    </row>
    <row r="10" spans="1:2" x14ac:dyDescent="0.2">
      <c r="A10" s="68" t="s">
        <v>134</v>
      </c>
      <c r="B10" s="69" t="s">
        <v>1521</v>
      </c>
    </row>
    <row r="11" spans="1:2" x14ac:dyDescent="0.2">
      <c r="A11" s="68" t="s">
        <v>1578</v>
      </c>
      <c r="B11" s="68" t="s">
        <v>1581</v>
      </c>
    </row>
    <row r="12" spans="1:2" x14ac:dyDescent="0.2">
      <c r="A12" s="68" t="s">
        <v>1595</v>
      </c>
      <c r="B12" s="68" t="s">
        <v>1596</v>
      </c>
    </row>
    <row r="13" spans="1:2" x14ac:dyDescent="0.2">
      <c r="A13" s="68" t="s">
        <v>1556</v>
      </c>
      <c r="B13" s="68" t="s">
        <v>1557</v>
      </c>
    </row>
    <row r="14" spans="1:2" x14ac:dyDescent="0.2">
      <c r="A14" s="68" t="s">
        <v>1615</v>
      </c>
      <c r="B14" s="68" t="s">
        <v>1616</v>
      </c>
    </row>
    <row r="15" spans="1:2" x14ac:dyDescent="0.2">
      <c r="A15" s="68" t="s">
        <v>486</v>
      </c>
      <c r="B15" s="68" t="s">
        <v>1522</v>
      </c>
    </row>
    <row r="16" spans="1:2" x14ac:dyDescent="0.2">
      <c r="A16" s="68" t="s">
        <v>1575</v>
      </c>
      <c r="B16" s="68" t="s">
        <v>1576</v>
      </c>
    </row>
    <row r="17" spans="1:2" x14ac:dyDescent="0.2">
      <c r="A17" s="68" t="s">
        <v>1036</v>
      </c>
      <c r="B17" s="68" t="s">
        <v>1530</v>
      </c>
    </row>
    <row r="18" spans="1:2" x14ac:dyDescent="0.2">
      <c r="A18" s="68" t="s">
        <v>1577</v>
      </c>
      <c r="B18" s="68" t="s">
        <v>1582</v>
      </c>
    </row>
    <row r="19" spans="1:2" x14ac:dyDescent="0.2">
      <c r="A19" s="68" t="s">
        <v>1579</v>
      </c>
      <c r="B19" s="68" t="s">
        <v>1580</v>
      </c>
    </row>
    <row r="20" spans="1:2" x14ac:dyDescent="0.2">
      <c r="A20" s="68" t="s">
        <v>1531</v>
      </c>
      <c r="B20" s="68" t="s">
        <v>1532</v>
      </c>
    </row>
    <row r="21" spans="1:2" x14ac:dyDescent="0.2">
      <c r="A21" s="68" t="s">
        <v>785</v>
      </c>
      <c r="B21" s="68" t="s">
        <v>1574</v>
      </c>
    </row>
    <row r="22" spans="1:2" x14ac:dyDescent="0.2">
      <c r="A22" s="68" t="s">
        <v>1517</v>
      </c>
      <c r="B22" s="69" t="s">
        <v>1518</v>
      </c>
    </row>
    <row r="23" spans="1:2" x14ac:dyDescent="0.2">
      <c r="A23" s="68" t="s">
        <v>1599</v>
      </c>
      <c r="B23" s="68" t="s">
        <v>1600</v>
      </c>
    </row>
    <row r="24" spans="1:2" x14ac:dyDescent="0.2">
      <c r="A24" s="68" t="s">
        <v>1583</v>
      </c>
      <c r="B24" s="68" t="s">
        <v>1584</v>
      </c>
    </row>
    <row r="25" spans="1:2" x14ac:dyDescent="0.2">
      <c r="A25" s="68" t="s">
        <v>1587</v>
      </c>
      <c r="B25" s="68" t="s">
        <v>1588</v>
      </c>
    </row>
    <row r="26" spans="1:2" x14ac:dyDescent="0.2">
      <c r="A26" s="68" t="s">
        <v>1546</v>
      </c>
      <c r="B26" s="68" t="s">
        <v>1547</v>
      </c>
    </row>
    <row r="27" spans="1:2" x14ac:dyDescent="0.2">
      <c r="A27" s="68" t="s">
        <v>1544</v>
      </c>
      <c r="B27" s="68" t="s">
        <v>1545</v>
      </c>
    </row>
    <row r="28" spans="1:2" x14ac:dyDescent="0.2">
      <c r="A28" s="68" t="s">
        <v>1593</v>
      </c>
      <c r="B28" s="68" t="s">
        <v>1594</v>
      </c>
    </row>
    <row r="29" spans="1:2" x14ac:dyDescent="0.2">
      <c r="A29" s="68" t="s">
        <v>1617</v>
      </c>
      <c r="B29" s="68" t="s">
        <v>1618</v>
      </c>
    </row>
    <row r="30" spans="1:2" x14ac:dyDescent="0.2">
      <c r="A30" s="68" t="s">
        <v>1536</v>
      </c>
      <c r="B30" s="68" t="s">
        <v>1537</v>
      </c>
    </row>
    <row r="31" spans="1:2" x14ac:dyDescent="0.2">
      <c r="A31" s="68" t="s">
        <v>346</v>
      </c>
      <c r="B31" s="68" t="s">
        <v>1535</v>
      </c>
    </row>
    <row r="32" spans="1:2" x14ac:dyDescent="0.2">
      <c r="A32" s="68" t="s">
        <v>603</v>
      </c>
      <c r="B32" s="68" t="s">
        <v>1515</v>
      </c>
    </row>
    <row r="33" spans="1:2" x14ac:dyDescent="0.2">
      <c r="A33" s="68" t="s">
        <v>44</v>
      </c>
      <c r="B33" s="68" t="s">
        <v>1514</v>
      </c>
    </row>
    <row r="34" spans="1:2" x14ac:dyDescent="0.2">
      <c r="A34" s="68" t="s">
        <v>1573</v>
      </c>
      <c r="B34" s="69" t="s">
        <v>1572</v>
      </c>
    </row>
    <row r="35" spans="1:2" x14ac:dyDescent="0.2">
      <c r="A35" s="68" t="s">
        <v>1619</v>
      </c>
      <c r="B35" s="68" t="s">
        <v>1620</v>
      </c>
    </row>
    <row r="36" spans="1:2" x14ac:dyDescent="0.2">
      <c r="A36" s="68" t="s">
        <v>1571</v>
      </c>
      <c r="B36" s="68" t="s">
        <v>1570</v>
      </c>
    </row>
    <row r="37" spans="1:2" x14ac:dyDescent="0.2">
      <c r="A37" s="68" t="s">
        <v>237</v>
      </c>
      <c r="B37" s="68" t="s">
        <v>1541</v>
      </c>
    </row>
    <row r="38" spans="1:2" x14ac:dyDescent="0.2">
      <c r="A38" s="68" t="s">
        <v>1698</v>
      </c>
      <c r="B38" s="68" t="s">
        <v>1699</v>
      </c>
    </row>
    <row r="39" spans="1:2" x14ac:dyDescent="0.2">
      <c r="A39" s="68" t="s">
        <v>812</v>
      </c>
      <c r="B39" s="68" t="s">
        <v>1542</v>
      </c>
    </row>
    <row r="40" spans="1:2" x14ac:dyDescent="0.2">
      <c r="A40" s="68" t="s">
        <v>1327</v>
      </c>
      <c r="B40" s="68" t="s">
        <v>1543</v>
      </c>
    </row>
    <row r="41" spans="1:2" x14ac:dyDescent="0.2">
      <c r="A41" s="68" t="s">
        <v>1605</v>
      </c>
      <c r="B41" s="68" t="s">
        <v>1606</v>
      </c>
    </row>
    <row r="42" spans="1:2" x14ac:dyDescent="0.2">
      <c r="A42" s="68" t="s">
        <v>1538</v>
      </c>
      <c r="B42" s="68" t="s">
        <v>1539</v>
      </c>
    </row>
    <row r="43" spans="1:2" x14ac:dyDescent="0.2">
      <c r="A43" s="68" t="s">
        <v>185</v>
      </c>
      <c r="B43" s="68" t="s">
        <v>1569</v>
      </c>
    </row>
    <row r="44" spans="1:2" x14ac:dyDescent="0.2">
      <c r="A44" s="68" t="s">
        <v>1527</v>
      </c>
      <c r="B44" s="68" t="s">
        <v>1526</v>
      </c>
    </row>
    <row r="45" spans="1:2" x14ac:dyDescent="0.2">
      <c r="A45" s="68" t="s">
        <v>1551</v>
      </c>
      <c r="B45" s="68" t="s">
        <v>1552</v>
      </c>
    </row>
    <row r="46" spans="1:2" x14ac:dyDescent="0.2">
      <c r="A46" s="68" t="s">
        <v>1603</v>
      </c>
      <c r="B46" s="68" t="s">
        <v>1604</v>
      </c>
    </row>
    <row r="47" spans="1:2" x14ac:dyDescent="0.2">
      <c r="A47" s="68" t="s">
        <v>1553</v>
      </c>
      <c r="B47" s="68" t="s">
        <v>349</v>
      </c>
    </row>
    <row r="48" spans="1:2" x14ac:dyDescent="0.2">
      <c r="A48" s="68" t="s">
        <v>705</v>
      </c>
      <c r="B48" s="68" t="s">
        <v>1550</v>
      </c>
    </row>
    <row r="49" spans="1:2" x14ac:dyDescent="0.2">
      <c r="A49" s="68" t="s">
        <v>157</v>
      </c>
      <c r="B49" s="68" t="s">
        <v>1554</v>
      </c>
    </row>
    <row r="50" spans="1:2" x14ac:dyDescent="0.2">
      <c r="A50" s="68" t="s">
        <v>507</v>
      </c>
      <c r="B50" s="68" t="s">
        <v>1586</v>
      </c>
    </row>
    <row r="51" spans="1:2" x14ac:dyDescent="0.2">
      <c r="A51" s="68" t="s">
        <v>1623</v>
      </c>
      <c r="B51" s="68" t="s">
        <v>324</v>
      </c>
    </row>
    <row r="52" spans="1:2" x14ac:dyDescent="0.2">
      <c r="A52" s="68" t="s">
        <v>53</v>
      </c>
      <c r="B52" s="68" t="s">
        <v>1585</v>
      </c>
    </row>
    <row r="53" spans="1:2" x14ac:dyDescent="0.2">
      <c r="A53" s="68" t="s">
        <v>590</v>
      </c>
      <c r="B53" s="68" t="s">
        <v>1555</v>
      </c>
    </row>
    <row r="54" spans="1:2" x14ac:dyDescent="0.2">
      <c r="A54" s="68" t="s">
        <v>1624</v>
      </c>
      <c r="B54" s="68" t="s">
        <v>1625</v>
      </c>
    </row>
    <row r="55" spans="1:2" x14ac:dyDescent="0.2">
      <c r="A55" s="68" t="s">
        <v>421</v>
      </c>
      <c r="B55" s="68" t="s">
        <v>1601</v>
      </c>
    </row>
    <row r="56" spans="1:2" x14ac:dyDescent="0.2">
      <c r="A56" s="68" t="s">
        <v>1626</v>
      </c>
      <c r="B56" s="68" t="s">
        <v>302</v>
      </c>
    </row>
    <row r="57" spans="1:2" x14ac:dyDescent="0.2">
      <c r="A57" s="68" t="s">
        <v>1332</v>
      </c>
      <c r="B57" s="68" t="s">
        <v>1533</v>
      </c>
    </row>
    <row r="58" spans="1:2" x14ac:dyDescent="0.2">
      <c r="A58" s="68" t="s">
        <v>224</v>
      </c>
      <c r="B58" s="68" t="s">
        <v>1561</v>
      </c>
    </row>
    <row r="59" spans="1:2" x14ac:dyDescent="0.2">
      <c r="A59" s="68" t="s">
        <v>600</v>
      </c>
      <c r="B59" s="68" t="s">
        <v>1562</v>
      </c>
    </row>
    <row r="60" spans="1:2" x14ac:dyDescent="0.2">
      <c r="A60" s="68" t="s">
        <v>1563</v>
      </c>
      <c r="B60" s="68" t="s">
        <v>1564</v>
      </c>
    </row>
    <row r="61" spans="1:2" x14ac:dyDescent="0.2">
      <c r="A61" s="68" t="s">
        <v>1558</v>
      </c>
      <c r="B61" s="68" t="s">
        <v>1559</v>
      </c>
    </row>
    <row r="62" spans="1:2" x14ac:dyDescent="0.2">
      <c r="A62" s="68" t="s">
        <v>232</v>
      </c>
      <c r="B62" s="68" t="s">
        <v>1565</v>
      </c>
    </row>
    <row r="63" spans="1:2" x14ac:dyDescent="0.2">
      <c r="A63" s="68" t="s">
        <v>268</v>
      </c>
      <c r="B63" s="68" t="s">
        <v>1560</v>
      </c>
    </row>
    <row r="64" spans="1:2" x14ac:dyDescent="0.2">
      <c r="A64" s="68" t="s">
        <v>138</v>
      </c>
      <c r="B64" s="68" t="s">
        <v>1540</v>
      </c>
    </row>
    <row r="65" spans="1:2" x14ac:dyDescent="0.2">
      <c r="A65" s="68" t="s">
        <v>1589</v>
      </c>
      <c r="B65" s="68" t="s">
        <v>1590</v>
      </c>
    </row>
    <row r="66" spans="1:2" x14ac:dyDescent="0.2">
      <c r="A66" s="68" t="s">
        <v>1591</v>
      </c>
      <c r="B66" s="68" t="s">
        <v>1592</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WRI</vt:lpstr>
      <vt:lpstr>LTMP ToC Reference Table</vt:lpstr>
      <vt:lpstr>HUC Reference Table</vt:lpstr>
      <vt:lpstr>List of Acronyms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Delany</dc:creator>
  <cp:lastModifiedBy>Tim Delany</cp:lastModifiedBy>
  <cp:lastPrinted>2019-02-14T17:57:19Z</cp:lastPrinted>
  <dcterms:created xsi:type="dcterms:W3CDTF">2019-01-04T17:04:30Z</dcterms:created>
  <dcterms:modified xsi:type="dcterms:W3CDTF">2020-05-13T19:42:01Z</dcterms:modified>
</cp:coreProperties>
</file>